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ly/Google Drive/Хорош/Проект/шкафы/"/>
    </mc:Choice>
  </mc:AlternateContent>
  <xr:revisionPtr revIDLastSave="0" documentId="13_ncr:1_{B7078A30-445B-E548-91AB-BF1A8595E600}" xr6:coauthVersionLast="47" xr6:coauthVersionMax="47" xr10:uidLastSave="{00000000-0000-0000-0000-000000000000}"/>
  <bookViews>
    <workbookView xWindow="0" yWindow="500" windowWidth="28800" windowHeight="17500" activeTab="4" xr2:uid="{00000000-000D-0000-FFFF-FFFF00000000}"/>
  </bookViews>
  <sheets>
    <sheet name="ванна" sheetId="2" r:id="rId1"/>
    <sheet name="гардер" sheetId="3" r:id="rId2"/>
    <sheet name="прихож" sheetId="1" r:id="rId3"/>
    <sheet name="детс" sheetId="4" r:id="rId4"/>
    <sheet name="душ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1" i="5" l="1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2" i="3"/>
  <c r="J42" i="5" l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11" i="3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11" i="4"/>
  <c r="J31" i="1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11" i="2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2" i="1"/>
  <c r="J33" i="1"/>
  <c r="J11" i="1"/>
  <c r="J41" i="4" l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41" i="3"/>
  <c r="J40" i="3"/>
  <c r="J39" i="3"/>
  <c r="J38" i="3"/>
  <c r="J37" i="3"/>
  <c r="J36" i="3"/>
  <c r="J35" i="3"/>
  <c r="J34" i="3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46" i="1"/>
  <c r="J45" i="1"/>
  <c r="J44" i="1"/>
  <c r="J43" i="1"/>
  <c r="J42" i="1"/>
  <c r="J34" i="1"/>
  <c r="J35" i="1"/>
  <c r="J36" i="1"/>
  <c r="J37" i="1"/>
  <c r="J38" i="1"/>
  <c r="J39" i="1"/>
  <c r="J40" i="1"/>
  <c r="J41" i="1"/>
  <c r="J42" i="4" l="1"/>
  <c r="J42" i="3"/>
  <c r="J44" i="2"/>
  <c r="J47" i="1"/>
</calcChain>
</file>

<file path=xl/sharedStrings.xml><?xml version="1.0" encoding="utf-8"?>
<sst xmlns="http://schemas.openxmlformats.org/spreadsheetml/2006/main" count="472" uniqueCount="152">
  <si>
    <t>кол-во</t>
  </si>
  <si>
    <t>№</t>
  </si>
  <si>
    <t>кв.м</t>
  </si>
  <si>
    <t>Заказ №</t>
  </si>
  <si>
    <t>(Название компании, ФИО, телефон, e-mail)</t>
  </si>
  <si>
    <t>Дата</t>
  </si>
  <si>
    <t>кромка</t>
  </si>
  <si>
    <t>2мм</t>
  </si>
  <si>
    <t>0,4мм</t>
  </si>
  <si>
    <t xml:space="preserve">кромка </t>
  </si>
  <si>
    <t>Примечание</t>
  </si>
  <si>
    <t xml:space="preserve"> </t>
  </si>
  <si>
    <t>длина (по волокнам), мм</t>
  </si>
  <si>
    <t>ширина (поперек волокон), мм</t>
  </si>
  <si>
    <t>Эскиз, паз, присадка, кромка не в цвет ЛДСП и т.п.</t>
  </si>
  <si>
    <t>Заказчик___________________________</t>
  </si>
  <si>
    <r>
      <t>Размеры указываются С УЧЕТОМ</t>
    </r>
    <r>
      <rPr>
        <sz val="12"/>
        <color indexed="8"/>
        <rFont val="Baskerville Old Face"/>
        <family val="1"/>
      </rPr>
      <t xml:space="preserve"> толщины кромки! (готовый размер)</t>
    </r>
  </si>
  <si>
    <r>
      <rPr>
        <sz val="12"/>
        <color indexed="10"/>
        <rFont val="Arial"/>
        <family val="2"/>
        <charset val="204"/>
      </rPr>
      <t>Внимание</t>
    </r>
    <r>
      <rPr>
        <sz val="12"/>
        <rFont val="Arial"/>
        <family val="2"/>
        <charset val="204"/>
      </rPr>
      <t xml:space="preserve"> - хранение остатков материала составляет 50р за один рабочий день.</t>
    </r>
  </si>
  <si>
    <t>Менеджер ______________________________</t>
  </si>
  <si>
    <t xml:space="preserve">                                               хранение  оплачивается в день оформления заказа.</t>
  </si>
  <si>
    <t>При отказе от остатков ( обсуждается при оформлении ), они утилизируются в день изготовления заказа</t>
  </si>
  <si>
    <r>
      <rPr>
        <sz val="12"/>
        <color indexed="10"/>
        <rFont val="Baskerville Old Face"/>
        <family val="1"/>
      </rPr>
      <t>Остатки</t>
    </r>
    <r>
      <rPr>
        <sz val="12"/>
        <color indexed="8"/>
        <rFont val="Baskerville Old Face"/>
        <family val="1"/>
      </rPr>
      <t xml:space="preserve"> от заказа упиливаются в размер 2780*700 и упаковываются вместе с заказом                           .                                                                                         </t>
    </r>
  </si>
  <si>
    <r>
      <t xml:space="preserve">В случае изменения исполнителем даты готовности заказа, менеджер ОБЯЗАН предупредить заказчика не менее чем за день до запланированной даты готовности. При не соблюдении данного условия, </t>
    </r>
    <r>
      <rPr>
        <sz val="9"/>
        <color indexed="10"/>
        <rFont val="Arial"/>
        <family val="2"/>
        <charset val="204"/>
      </rPr>
      <t>доставка заказа производится за счет компании</t>
    </r>
    <r>
      <rPr>
        <sz val="9"/>
        <rFont val="Arial"/>
        <family val="2"/>
        <charset val="204"/>
      </rPr>
      <t>.</t>
    </r>
  </si>
  <si>
    <t>При оформлении заказа в офисе +20% к стоимости услуг!</t>
  </si>
  <si>
    <t>Толщина и цвет материал</t>
  </si>
  <si>
    <t>площ.</t>
  </si>
  <si>
    <t>Вращ.</t>
  </si>
  <si>
    <t>хдф 3мм, белый</t>
  </si>
  <si>
    <t>шкаф бок</t>
  </si>
  <si>
    <t xml:space="preserve"> шкаф дно</t>
  </si>
  <si>
    <t xml:space="preserve"> шкаф верх</t>
  </si>
  <si>
    <t xml:space="preserve"> шкаф середин</t>
  </si>
  <si>
    <t xml:space="preserve"> шкаф полка</t>
  </si>
  <si>
    <t xml:space="preserve"> тумба бок</t>
  </si>
  <si>
    <t xml:space="preserve"> тумба верх</t>
  </si>
  <si>
    <t xml:space="preserve"> тумба дно</t>
  </si>
  <si>
    <t xml:space="preserve"> тумба распорка</t>
  </si>
  <si>
    <t xml:space="preserve"> шкаф распорка</t>
  </si>
  <si>
    <t xml:space="preserve"> ящик</t>
  </si>
  <si>
    <t>шкаф проставка</t>
  </si>
  <si>
    <t>ЛДСП16, U750</t>
  </si>
  <si>
    <t>стойка</t>
  </si>
  <si>
    <t>перегородка</t>
  </si>
  <si>
    <t>антресоль</t>
  </si>
  <si>
    <t>основание</t>
  </si>
  <si>
    <t>проставка</t>
  </si>
  <si>
    <t>полка</t>
  </si>
  <si>
    <t>цоколь</t>
  </si>
  <si>
    <t>Стойка центр</t>
  </si>
  <si>
    <t>Крышка</t>
  </si>
  <si>
    <t>Дно</t>
  </si>
  <si>
    <t>Полка</t>
  </si>
  <si>
    <t>Распорка</t>
  </si>
  <si>
    <t>Цоколь</t>
  </si>
  <si>
    <t>Консоль</t>
  </si>
  <si>
    <t>Стойка лев</t>
  </si>
  <si>
    <t>дно</t>
  </si>
  <si>
    <t>фасад</t>
  </si>
  <si>
    <t>ящик</t>
  </si>
  <si>
    <t>стенка</t>
  </si>
  <si>
    <t>Стойка</t>
  </si>
  <si>
    <t>эскиз</t>
  </si>
  <si>
    <t>ЛДСП18, U727</t>
  </si>
  <si>
    <t>П1</t>
  </si>
  <si>
    <t>П2</t>
  </si>
  <si>
    <t>П3</t>
  </si>
  <si>
    <t>П4</t>
  </si>
  <si>
    <t>П5</t>
  </si>
  <si>
    <t>П6</t>
  </si>
  <si>
    <t>П7</t>
  </si>
  <si>
    <t>П8</t>
  </si>
  <si>
    <t>П9</t>
  </si>
  <si>
    <t>П10</t>
  </si>
  <si>
    <t>П11</t>
  </si>
  <si>
    <t>П12</t>
  </si>
  <si>
    <t>П13</t>
  </si>
  <si>
    <t>П14</t>
  </si>
  <si>
    <t>П15</t>
  </si>
  <si>
    <t>П16</t>
  </si>
  <si>
    <t>П17</t>
  </si>
  <si>
    <t>П18</t>
  </si>
  <si>
    <t>П19</t>
  </si>
  <si>
    <t>П20</t>
  </si>
  <si>
    <t>П21</t>
  </si>
  <si>
    <t>П22</t>
  </si>
  <si>
    <t>П23</t>
  </si>
  <si>
    <t>В1</t>
  </si>
  <si>
    <t>В2</t>
  </si>
  <si>
    <t>В3</t>
  </si>
  <si>
    <t>В4</t>
  </si>
  <si>
    <t>В5</t>
  </si>
  <si>
    <t>В6</t>
  </si>
  <si>
    <t>В7</t>
  </si>
  <si>
    <t>В8</t>
  </si>
  <si>
    <t>В9</t>
  </si>
  <si>
    <t>В10</t>
  </si>
  <si>
    <t>В11</t>
  </si>
  <si>
    <t>В12</t>
  </si>
  <si>
    <t>В13</t>
  </si>
  <si>
    <t>В14</t>
  </si>
  <si>
    <t>В15</t>
  </si>
  <si>
    <t>В16</t>
  </si>
  <si>
    <t>В17</t>
  </si>
  <si>
    <t>В18</t>
  </si>
  <si>
    <t>В19</t>
  </si>
  <si>
    <t>Г1</t>
  </si>
  <si>
    <t>Г2</t>
  </si>
  <si>
    <t>Г3</t>
  </si>
  <si>
    <t>Г4</t>
  </si>
  <si>
    <t>Г5</t>
  </si>
  <si>
    <t>Г6</t>
  </si>
  <si>
    <t>Г7</t>
  </si>
  <si>
    <t>Г8</t>
  </si>
  <si>
    <t>Г9</t>
  </si>
  <si>
    <t>Г10</t>
  </si>
  <si>
    <t>Г11</t>
  </si>
  <si>
    <t>Г12</t>
  </si>
  <si>
    <t>Г13</t>
  </si>
  <si>
    <t>Г14</t>
  </si>
  <si>
    <t>Г15</t>
  </si>
  <si>
    <t>Г16</t>
  </si>
  <si>
    <t>Г17</t>
  </si>
  <si>
    <t>Г18</t>
  </si>
  <si>
    <t>Г19</t>
  </si>
  <si>
    <t>Г20</t>
  </si>
  <si>
    <t>Г21</t>
  </si>
  <si>
    <t>Г22</t>
  </si>
  <si>
    <t>Г23</t>
  </si>
  <si>
    <t>Д1</t>
  </si>
  <si>
    <t>Д2</t>
  </si>
  <si>
    <t>Д3</t>
  </si>
  <si>
    <t>Д4</t>
  </si>
  <si>
    <t>Д5</t>
  </si>
  <si>
    <t>Д6</t>
  </si>
  <si>
    <t>Д7</t>
  </si>
  <si>
    <t>Д8</t>
  </si>
  <si>
    <t>Д9</t>
  </si>
  <si>
    <t>Д10</t>
  </si>
  <si>
    <t>Д11</t>
  </si>
  <si>
    <t>Д12</t>
  </si>
  <si>
    <t>Д13</t>
  </si>
  <si>
    <t>Д14</t>
  </si>
  <si>
    <t>Ш1</t>
  </si>
  <si>
    <t>Ш2</t>
  </si>
  <si>
    <t>Ш3</t>
  </si>
  <si>
    <t>Ш4</t>
  </si>
  <si>
    <t>Ш5</t>
  </si>
  <si>
    <t>Ш6</t>
  </si>
  <si>
    <t>Ш7</t>
  </si>
  <si>
    <t>Ш8</t>
  </si>
  <si>
    <t>Ш9</t>
  </si>
  <si>
    <t>Ш10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</si>
</sst>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Baskerville Old Face"/>
      <family val="1"/>
    </font>
    <font>
      <sz val="12"/>
      <color indexed="8"/>
      <name val="Baskerville Old Face"/>
      <family val="1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9"/>
      <name val="Tahoma"/>
      <family val="2"/>
      <charset val="204"/>
    </font>
    <font>
      <b/>
      <sz val="9"/>
      <color indexed="17"/>
      <name val="Tahoma"/>
      <family val="2"/>
      <charset val="204"/>
    </font>
    <font>
      <sz val="7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Tahoma"/>
      <family val="2"/>
      <charset val="204"/>
    </font>
    <font>
      <sz val="12"/>
      <name val="Arial"/>
      <family val="2"/>
      <charset val="204"/>
    </font>
    <font>
      <b/>
      <sz val="12"/>
      <name val="Tahoma"/>
      <family val="2"/>
      <charset val="204"/>
    </font>
    <font>
      <b/>
      <sz val="12"/>
      <name val="Arial"/>
      <family val="2"/>
      <charset val="204"/>
    </font>
    <font>
      <b/>
      <sz val="12"/>
      <color indexed="17"/>
      <name val="Tahoma"/>
      <family val="2"/>
      <charset val="204"/>
    </font>
    <font>
      <sz val="9"/>
      <name val="Arial"/>
      <family val="2"/>
      <charset val="204"/>
    </font>
    <font>
      <sz val="10"/>
      <name val="Tahoma"/>
      <family val="2"/>
      <charset val="204"/>
    </font>
    <font>
      <sz val="12"/>
      <color indexed="10"/>
      <name val="Arial"/>
      <family val="2"/>
      <charset val="204"/>
    </font>
    <font>
      <sz val="12"/>
      <color indexed="10"/>
      <name val="Baskerville Old Face"/>
      <family val="1"/>
    </font>
    <font>
      <sz val="9"/>
      <color indexed="10"/>
      <name val="Arial"/>
      <family val="2"/>
      <charset val="204"/>
    </font>
    <font>
      <sz val="11"/>
      <color theme="1"/>
      <name val="Baskerville Old Face"/>
      <family val="1"/>
    </font>
    <font>
      <sz val="12"/>
      <color theme="1"/>
      <name val="Baskerville Old Face"/>
      <family val="1"/>
    </font>
    <font>
      <b/>
      <sz val="11"/>
      <color theme="1"/>
      <name val="Baskerville Old Face"/>
      <family val="1"/>
    </font>
    <font>
      <sz val="10"/>
      <color theme="1"/>
      <name val="Baskerville Old Face"/>
      <family val="1"/>
    </font>
    <font>
      <sz val="9"/>
      <color theme="1"/>
      <name val="Baskerville Old Face"/>
      <family val="1"/>
    </font>
    <font>
      <sz val="8"/>
      <color theme="1"/>
      <name val="Calibri"/>
      <family val="2"/>
      <charset val="204"/>
      <scheme val="minor"/>
    </font>
    <font>
      <sz val="10"/>
      <color rgb="FFCC0000"/>
      <name val="Baskerville Old Face"/>
      <family val="1"/>
    </font>
    <font>
      <b/>
      <sz val="16"/>
      <color rgb="FFCC0000"/>
      <name val="Baskerville Old Face"/>
      <family val="1"/>
    </font>
    <font>
      <sz val="11"/>
      <color theme="1"/>
      <name val="Calibri"/>
      <family val="2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D9DB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1" fillId="0" borderId="0" xfId="0" applyFont="1"/>
    <xf numFmtId="0" fontId="21" fillId="0" borderId="0" xfId="0" applyFont="1" applyAlignment="1">
      <alignment horizontal="right"/>
    </xf>
    <xf numFmtId="0" fontId="22" fillId="0" borderId="0" xfId="0" applyFont="1" applyAlignment="1">
      <alignment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distributed"/>
    </xf>
    <xf numFmtId="0" fontId="3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right"/>
    </xf>
    <xf numFmtId="0" fontId="8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distributed"/>
    </xf>
    <xf numFmtId="164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7" fillId="0" borderId="0" xfId="0" applyNumberFormat="1" applyFont="1"/>
    <xf numFmtId="0" fontId="9" fillId="0" borderId="0" xfId="0" applyFont="1" applyAlignment="1">
      <alignment horizontal="center" vertical="center"/>
    </xf>
    <xf numFmtId="0" fontId="0" fillId="0" borderId="1" xfId="0" applyBorder="1"/>
    <xf numFmtId="0" fontId="20" fillId="0" borderId="0" xfId="0" applyFont="1"/>
    <xf numFmtId="0" fontId="4" fillId="2" borderId="3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right"/>
    </xf>
    <xf numFmtId="164" fontId="4" fillId="0" borderId="2" xfId="0" applyNumberFormat="1" applyFont="1" applyBorder="1"/>
    <xf numFmtId="0" fontId="4" fillId="2" borderId="6" xfId="0" applyFont="1" applyFill="1" applyBorder="1" applyAlignment="1">
      <alignment horizontal="center"/>
    </xf>
    <xf numFmtId="164" fontId="4" fillId="0" borderId="5" xfId="0" applyNumberFormat="1" applyFont="1" applyBorder="1"/>
    <xf numFmtId="0" fontId="4" fillId="2" borderId="8" xfId="0" applyFont="1" applyFill="1" applyBorder="1" applyAlignment="1">
      <alignment horizontal="center"/>
    </xf>
    <xf numFmtId="164" fontId="4" fillId="0" borderId="7" xfId="0" applyNumberFormat="1" applyFont="1" applyBorder="1"/>
    <xf numFmtId="164" fontId="10" fillId="0" borderId="0" xfId="0" applyNumberFormat="1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23" fillId="0" borderId="0" xfId="0" applyFont="1" applyAlignment="1">
      <alignment vertical="top"/>
    </xf>
    <xf numFmtId="0" fontId="12" fillId="0" borderId="0" xfId="0" applyFont="1" applyAlignment="1">
      <alignment vertical="center"/>
    </xf>
    <xf numFmtId="164" fontId="14" fillId="3" borderId="7" xfId="0" applyNumberFormat="1" applyFont="1" applyFill="1" applyBorder="1" applyAlignment="1">
      <alignment horizontal="right"/>
    </xf>
    <xf numFmtId="0" fontId="19" fillId="0" borderId="0" xfId="0" applyFont="1" applyAlignment="1">
      <alignment wrapText="1"/>
    </xf>
    <xf numFmtId="0" fontId="4" fillId="0" borderId="5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3" borderId="17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distributed"/>
    </xf>
    <xf numFmtId="0" fontId="3" fillId="3" borderId="1" xfId="0" applyFont="1" applyFill="1" applyBorder="1" applyAlignment="1">
      <alignment horizontal="center" vertical="center" wrapText="1"/>
    </xf>
    <xf numFmtId="0" fontId="25" fillId="0" borderId="0" xfId="0" applyFont="1" applyAlignment="1">
      <alignment vertical="top"/>
    </xf>
    <xf numFmtId="0" fontId="4" fillId="0" borderId="22" xfId="0" applyFont="1" applyBorder="1" applyAlignment="1">
      <alignment horizontal="center" vertical="center" wrapText="1"/>
    </xf>
    <xf numFmtId="0" fontId="4" fillId="0" borderId="15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3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wrapText="1"/>
    </xf>
    <xf numFmtId="0" fontId="4" fillId="2" borderId="12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4" fillId="0" borderId="3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27" fillId="0" borderId="36" xfId="0" applyFont="1" applyBorder="1"/>
    <xf numFmtId="0" fontId="27" fillId="0" borderId="37" xfId="0" applyFont="1" applyBorder="1"/>
    <xf numFmtId="0" fontId="4" fillId="0" borderId="2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64" fontId="4" fillId="0" borderId="11" xfId="0" applyNumberFormat="1" applyFont="1" applyBorder="1"/>
    <xf numFmtId="164" fontId="4" fillId="0" borderId="15" xfId="0" applyNumberFormat="1" applyFont="1" applyBorder="1"/>
    <xf numFmtId="0" fontId="27" fillId="0" borderId="40" xfId="0" applyFont="1" applyBorder="1"/>
    <xf numFmtId="0" fontId="4" fillId="0" borderId="4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0" fillId="0" borderId="0" xfId="0" applyFont="1"/>
    <xf numFmtId="0" fontId="20" fillId="0" borderId="28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24" fillId="0" borderId="29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26" fillId="0" borderId="0" xfId="0" applyFont="1" applyAlignment="1">
      <alignment horizontal="center"/>
    </xf>
    <xf numFmtId="0" fontId="3" fillId="3" borderId="17" xfId="0" applyFont="1" applyFill="1" applyBorder="1" applyAlignment="1">
      <alignment horizontal="left" vertical="center" wrapText="1"/>
    </xf>
    <xf numFmtId="0" fontId="3" fillId="3" borderId="31" xfId="0" applyFont="1" applyFill="1" applyBorder="1" applyAlignment="1">
      <alignment horizontal="left" vertical="center" wrapText="1"/>
    </xf>
    <xf numFmtId="0" fontId="3" fillId="3" borderId="17" xfId="0" applyFont="1" applyFill="1" applyBorder="1" applyAlignment="1">
      <alignment horizontal="center" vertical="distributed"/>
    </xf>
    <xf numFmtId="0" fontId="3" fillId="3" borderId="31" xfId="0" applyFont="1" applyFill="1" applyBorder="1" applyAlignment="1">
      <alignment horizontal="center" vertical="distributed"/>
    </xf>
    <xf numFmtId="0" fontId="3" fillId="4" borderId="17" xfId="0" applyFont="1" applyFill="1" applyBorder="1" applyAlignment="1">
      <alignment horizontal="center" vertical="center" wrapText="1"/>
    </xf>
    <xf numFmtId="0" fontId="3" fillId="4" borderId="31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distributed"/>
    </xf>
    <xf numFmtId="0" fontId="3" fillId="3" borderId="27" xfId="0" applyFont="1" applyFill="1" applyBorder="1" applyAlignment="1">
      <alignment horizontal="center" vertical="distributed"/>
    </xf>
    <xf numFmtId="0" fontId="3" fillId="3" borderId="17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28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BD9DB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762972</xdr:colOff>
      <xdr:row>2</xdr:row>
      <xdr:rowOff>398495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36BF635-3C79-4CE5-A22B-CD3983111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6277947" cy="893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648672</xdr:colOff>
      <xdr:row>2</xdr:row>
      <xdr:rowOff>398495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E7021C9F-B3A2-49CE-B22A-C2A44D3BA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6277947" cy="893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762972</xdr:colOff>
      <xdr:row>2</xdr:row>
      <xdr:rowOff>398495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6298163" cy="894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721559</xdr:colOff>
      <xdr:row>2</xdr:row>
      <xdr:rowOff>398495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915C499-20CF-44C1-B9D4-5FB3A1DC56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6277947" cy="89321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29158</xdr:rowOff>
    </xdr:from>
    <xdr:to>
      <xdr:col>12</xdr:col>
      <xdr:colOff>721559</xdr:colOff>
      <xdr:row>2</xdr:row>
      <xdr:rowOff>398495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B43B2FB-C8BA-BD41-B885-4507A894E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158"/>
          <a:ext cx="7096959" cy="8900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3E61D-027D-41FD-8243-D23A2217F13E}">
  <dimension ref="A1:X52"/>
  <sheetViews>
    <sheetView view="pageBreakPreview" topLeftCell="A10" zoomScale="115" zoomScaleNormal="100" zoomScaleSheetLayoutView="115" zoomScalePageLayoutView="160" workbookViewId="0">
      <selection activeCell="I16" sqref="I16"/>
    </sheetView>
  </sheetViews>
  <sheetFormatPr baseColWidth="10" defaultColWidth="9.1640625" defaultRowHeight="15" x14ac:dyDescent="0.2"/>
  <cols>
    <col min="1" max="1" width="15.1640625" style="56" customWidth="1"/>
    <col min="2" max="2" width="3.8320312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5"/>
    </row>
    <row r="2" spans="1:24" ht="17.2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106" t="s">
        <v>23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07" t="s">
        <v>24</v>
      </c>
      <c r="B9" s="109" t="s">
        <v>1</v>
      </c>
      <c r="C9" s="111" t="s">
        <v>12</v>
      </c>
      <c r="D9" s="113" t="s">
        <v>6</v>
      </c>
      <c r="E9" s="114"/>
      <c r="F9" s="111" t="s">
        <v>13</v>
      </c>
      <c r="G9" s="113" t="s">
        <v>9</v>
      </c>
      <c r="H9" s="114"/>
      <c r="I9" s="115" t="s">
        <v>0</v>
      </c>
      <c r="J9" s="60" t="s">
        <v>2</v>
      </c>
      <c r="K9" s="99" t="s">
        <v>10</v>
      </c>
      <c r="L9" s="100"/>
      <c r="M9" s="101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08"/>
      <c r="B10" s="110"/>
      <c r="C10" s="112"/>
      <c r="D10" s="61" t="s">
        <v>7</v>
      </c>
      <c r="E10" s="62" t="s">
        <v>8</v>
      </c>
      <c r="F10" s="112"/>
      <c r="G10" s="61" t="s">
        <v>7</v>
      </c>
      <c r="H10" s="62" t="s">
        <v>8</v>
      </c>
      <c r="I10" s="116"/>
      <c r="J10" s="62" t="s">
        <v>25</v>
      </c>
      <c r="K10" s="62" t="s">
        <v>26</v>
      </c>
      <c r="L10" s="102" t="s">
        <v>14</v>
      </c>
      <c r="M10" s="103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thickBot="1" x14ac:dyDescent="0.25">
      <c r="A11" s="73" t="s">
        <v>40</v>
      </c>
      <c r="B11" s="71" t="s">
        <v>86</v>
      </c>
      <c r="C11" s="44">
        <v>1350</v>
      </c>
      <c r="D11" s="44">
        <v>1</v>
      </c>
      <c r="E11" s="44"/>
      <c r="F11" s="44">
        <v>500</v>
      </c>
      <c r="G11" s="44"/>
      <c r="H11" s="44"/>
      <c r="I11" s="41">
        <v>1</v>
      </c>
      <c r="J11" s="28">
        <f t="shared" ref="J11:J38" si="0">(C11/1000)*(F11/1000)*I11</f>
        <v>0.67500000000000004</v>
      </c>
      <c r="K11" s="29"/>
      <c r="L11" s="67" t="s">
        <v>28</v>
      </c>
      <c r="M11" s="64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thickBot="1" x14ac:dyDescent="0.25">
      <c r="A12" s="73" t="s">
        <v>40</v>
      </c>
      <c r="B12" s="71" t="s">
        <v>87</v>
      </c>
      <c r="C12" s="44">
        <v>1350</v>
      </c>
      <c r="D12" s="44">
        <v>1</v>
      </c>
      <c r="E12" s="44"/>
      <c r="F12" s="44">
        <v>500</v>
      </c>
      <c r="G12" s="44"/>
      <c r="H12" s="44"/>
      <c r="I12" s="41">
        <v>1</v>
      </c>
      <c r="J12" s="28">
        <f t="shared" si="0"/>
        <v>0.67500000000000004</v>
      </c>
      <c r="K12" s="29"/>
      <c r="L12" s="67" t="s">
        <v>28</v>
      </c>
      <c r="M12" s="64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8.75" customHeight="1" thickBot="1" x14ac:dyDescent="0.25">
      <c r="A13" s="73" t="s">
        <v>40</v>
      </c>
      <c r="B13" s="71" t="s">
        <v>88</v>
      </c>
      <c r="C13" s="48">
        <v>1258</v>
      </c>
      <c r="D13" s="48">
        <v>1</v>
      </c>
      <c r="E13" s="48"/>
      <c r="F13" s="48">
        <v>400</v>
      </c>
      <c r="G13" s="48"/>
      <c r="H13" s="48"/>
      <c r="I13" s="41">
        <v>1</v>
      </c>
      <c r="J13" s="28">
        <f t="shared" si="0"/>
        <v>0.50319999999999998</v>
      </c>
      <c r="K13" s="31"/>
      <c r="L13" s="65" t="s">
        <v>39</v>
      </c>
      <c r="M13" s="64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.75" customHeight="1" thickBot="1" x14ac:dyDescent="0.25">
      <c r="A14" s="73" t="s">
        <v>40</v>
      </c>
      <c r="B14" s="71" t="s">
        <v>89</v>
      </c>
      <c r="C14" s="48">
        <v>900</v>
      </c>
      <c r="D14" s="48">
        <v>1</v>
      </c>
      <c r="E14" s="48"/>
      <c r="F14" s="48">
        <v>500</v>
      </c>
      <c r="G14" s="48"/>
      <c r="H14" s="48">
        <v>2</v>
      </c>
      <c r="I14" s="41">
        <v>1</v>
      </c>
      <c r="J14" s="28">
        <f t="shared" si="0"/>
        <v>0.45</v>
      </c>
      <c r="K14" s="31"/>
      <c r="L14" s="65" t="s">
        <v>29</v>
      </c>
      <c r="M14" s="64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ht="16" thickBot="1" x14ac:dyDescent="0.25">
      <c r="A15" s="73" t="s">
        <v>40</v>
      </c>
      <c r="B15" s="71" t="s">
        <v>90</v>
      </c>
      <c r="C15" s="48">
        <v>868</v>
      </c>
      <c r="D15" s="48">
        <v>1</v>
      </c>
      <c r="E15" s="48"/>
      <c r="F15" s="48">
        <v>500</v>
      </c>
      <c r="G15" s="48"/>
      <c r="H15" s="48"/>
      <c r="I15" s="41">
        <v>1</v>
      </c>
      <c r="J15" s="28">
        <f t="shared" si="0"/>
        <v>0.434</v>
      </c>
      <c r="K15" s="31"/>
      <c r="L15" s="65" t="s">
        <v>30</v>
      </c>
      <c r="M15" s="64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ht="16" thickBot="1" x14ac:dyDescent="0.25">
      <c r="A16" s="73" t="s">
        <v>40</v>
      </c>
      <c r="B16" s="71" t="s">
        <v>91</v>
      </c>
      <c r="C16" s="48">
        <v>426</v>
      </c>
      <c r="D16" s="48">
        <v>1</v>
      </c>
      <c r="E16" s="48"/>
      <c r="F16" s="48">
        <v>485</v>
      </c>
      <c r="G16" s="48"/>
      <c r="H16" s="48"/>
      <c r="I16" s="41">
        <v>1</v>
      </c>
      <c r="J16" s="28">
        <f t="shared" si="0"/>
        <v>0.20660999999999999</v>
      </c>
      <c r="K16" s="31"/>
      <c r="L16" s="65" t="s">
        <v>31</v>
      </c>
      <c r="M16" s="64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ht="16" thickBot="1" x14ac:dyDescent="0.25">
      <c r="A17" s="73" t="s">
        <v>40</v>
      </c>
      <c r="B17" s="71" t="s">
        <v>92</v>
      </c>
      <c r="C17" s="48">
        <v>426</v>
      </c>
      <c r="D17" s="48">
        <v>1</v>
      </c>
      <c r="E17" s="48"/>
      <c r="F17" s="48">
        <v>485</v>
      </c>
      <c r="G17" s="48"/>
      <c r="H17" s="48"/>
      <c r="I17" s="41">
        <v>1</v>
      </c>
      <c r="J17" s="28">
        <f t="shared" si="0"/>
        <v>0.20660999999999999</v>
      </c>
      <c r="K17" s="31"/>
      <c r="L17" s="65" t="s">
        <v>31</v>
      </c>
      <c r="M17" s="64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ht="16" thickBot="1" x14ac:dyDescent="0.25">
      <c r="A18" s="73" t="s">
        <v>40</v>
      </c>
      <c r="B18" s="71" t="s">
        <v>93</v>
      </c>
      <c r="C18" s="48">
        <v>426</v>
      </c>
      <c r="D18" s="48">
        <v>1</v>
      </c>
      <c r="E18" s="48"/>
      <c r="F18" s="48">
        <v>400</v>
      </c>
      <c r="G18" s="48"/>
      <c r="H18" s="48"/>
      <c r="I18" s="41">
        <v>5</v>
      </c>
      <c r="J18" s="28">
        <f t="shared" si="0"/>
        <v>0.85199999999999998</v>
      </c>
      <c r="K18" s="31"/>
      <c r="L18" s="65" t="s">
        <v>32</v>
      </c>
      <c r="M18" s="64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ht="16" thickBot="1" x14ac:dyDescent="0.25">
      <c r="A19" s="73" t="s">
        <v>40</v>
      </c>
      <c r="B19" s="71" t="s">
        <v>94</v>
      </c>
      <c r="C19" s="48">
        <v>730</v>
      </c>
      <c r="D19" s="48">
        <v>1</v>
      </c>
      <c r="E19" s="48"/>
      <c r="F19" s="48">
        <v>450</v>
      </c>
      <c r="G19" s="48"/>
      <c r="H19" s="48"/>
      <c r="I19" s="41">
        <v>1</v>
      </c>
      <c r="J19" s="28">
        <f t="shared" si="0"/>
        <v>0.32850000000000001</v>
      </c>
      <c r="K19" s="31"/>
      <c r="L19" s="65" t="s">
        <v>33</v>
      </c>
      <c r="M19" s="64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6" thickBot="1" x14ac:dyDescent="0.25">
      <c r="A20" s="73" t="s">
        <v>40</v>
      </c>
      <c r="B20" s="71" t="s">
        <v>95</v>
      </c>
      <c r="C20" s="48">
        <v>730</v>
      </c>
      <c r="D20" s="48">
        <v>1</v>
      </c>
      <c r="E20" s="48"/>
      <c r="F20" s="48">
        <v>450</v>
      </c>
      <c r="G20" s="48"/>
      <c r="H20" s="48"/>
      <c r="I20" s="41">
        <v>1</v>
      </c>
      <c r="J20" s="28">
        <f t="shared" si="0"/>
        <v>0.32850000000000001</v>
      </c>
      <c r="K20" s="31"/>
      <c r="L20" s="65" t="s">
        <v>33</v>
      </c>
      <c r="M20" s="64" t="s">
        <v>61</v>
      </c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" thickBot="1" x14ac:dyDescent="0.25">
      <c r="A21" s="73" t="s">
        <v>40</v>
      </c>
      <c r="B21" s="71" t="s">
        <v>96</v>
      </c>
      <c r="C21" s="48">
        <v>868</v>
      </c>
      <c r="D21" s="48">
        <v>1</v>
      </c>
      <c r="E21" s="48"/>
      <c r="F21" s="48">
        <v>450</v>
      </c>
      <c r="G21" s="48"/>
      <c r="H21" s="48"/>
      <c r="I21" s="41">
        <v>1</v>
      </c>
      <c r="J21" s="28">
        <f t="shared" si="0"/>
        <v>0.3906</v>
      </c>
      <c r="K21" s="31"/>
      <c r="L21" s="65" t="s">
        <v>34</v>
      </c>
      <c r="M21" s="64" t="s">
        <v>61</v>
      </c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5.75" customHeight="1" thickBot="1" x14ac:dyDescent="0.25">
      <c r="A22" s="73" t="s">
        <v>40</v>
      </c>
      <c r="B22" s="71" t="s">
        <v>97</v>
      </c>
      <c r="C22" s="48">
        <v>900</v>
      </c>
      <c r="D22" s="48">
        <v>1</v>
      </c>
      <c r="E22" s="48"/>
      <c r="F22" s="48">
        <v>450</v>
      </c>
      <c r="G22" s="48"/>
      <c r="H22" s="48">
        <v>2</v>
      </c>
      <c r="I22" s="41">
        <v>1</v>
      </c>
      <c r="J22" s="28">
        <f t="shared" si="0"/>
        <v>0.40500000000000003</v>
      </c>
      <c r="K22" s="31"/>
      <c r="L22" s="65" t="s">
        <v>35</v>
      </c>
      <c r="M22" s="64" t="s">
        <v>61</v>
      </c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ht="16.5" customHeight="1" thickBot="1" x14ac:dyDescent="0.25">
      <c r="A23" s="73" t="s">
        <v>40</v>
      </c>
      <c r="B23" s="71" t="s">
        <v>98</v>
      </c>
      <c r="C23" s="48">
        <v>868</v>
      </c>
      <c r="D23" s="48">
        <v>1</v>
      </c>
      <c r="E23" s="48"/>
      <c r="F23" s="48">
        <v>130</v>
      </c>
      <c r="G23" s="48"/>
      <c r="H23" s="48"/>
      <c r="I23" s="41">
        <v>1</v>
      </c>
      <c r="J23" s="28">
        <f t="shared" si="0"/>
        <v>0.11284000000000001</v>
      </c>
      <c r="K23" s="31"/>
      <c r="L23" s="65" t="s">
        <v>36</v>
      </c>
      <c r="M23" s="64" t="s">
        <v>61</v>
      </c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7.25" customHeight="1" thickBot="1" x14ac:dyDescent="0.25">
      <c r="A24" s="73" t="s">
        <v>40</v>
      </c>
      <c r="B24" s="71" t="s">
        <v>99</v>
      </c>
      <c r="C24" s="48">
        <v>868</v>
      </c>
      <c r="D24" s="48"/>
      <c r="E24" s="48"/>
      <c r="F24" s="48">
        <v>130</v>
      </c>
      <c r="G24" s="48"/>
      <c r="H24" s="48"/>
      <c r="I24" s="41">
        <v>2</v>
      </c>
      <c r="J24" s="28">
        <f t="shared" si="0"/>
        <v>0.22568000000000002</v>
      </c>
      <c r="K24" s="31"/>
      <c r="L24" s="65" t="s">
        <v>36</v>
      </c>
      <c r="M24" s="64" t="s">
        <v>61</v>
      </c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6" thickBot="1" x14ac:dyDescent="0.25">
      <c r="A25" s="73" t="s">
        <v>40</v>
      </c>
      <c r="B25" s="71" t="s">
        <v>100</v>
      </c>
      <c r="C25" s="48">
        <v>868</v>
      </c>
      <c r="D25" s="48"/>
      <c r="E25" s="48"/>
      <c r="F25" s="48">
        <v>100</v>
      </c>
      <c r="G25" s="48"/>
      <c r="H25" s="48"/>
      <c r="I25" s="41">
        <v>1</v>
      </c>
      <c r="J25" s="28">
        <f t="shared" si="0"/>
        <v>8.6800000000000002E-2</v>
      </c>
      <c r="K25" s="31"/>
      <c r="L25" s="65" t="s">
        <v>37</v>
      </c>
      <c r="M25" s="64"/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7.25" customHeight="1" thickBot="1" x14ac:dyDescent="0.25">
      <c r="A26" s="73" t="s">
        <v>40</v>
      </c>
      <c r="B26" s="71" t="s">
        <v>101</v>
      </c>
      <c r="C26" s="48">
        <v>350</v>
      </c>
      <c r="D26" s="48">
        <v>1</v>
      </c>
      <c r="E26" s="48"/>
      <c r="F26" s="48">
        <v>110</v>
      </c>
      <c r="G26" s="48"/>
      <c r="H26" s="48"/>
      <c r="I26" s="41">
        <v>2</v>
      </c>
      <c r="J26" s="28">
        <f t="shared" si="0"/>
        <v>7.6999999999999999E-2</v>
      </c>
      <c r="K26" s="31"/>
      <c r="L26" s="65" t="s">
        <v>38</v>
      </c>
      <c r="M26" s="64" t="s">
        <v>61</v>
      </c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5.75" customHeight="1" x14ac:dyDescent="0.2">
      <c r="A27" s="73" t="s">
        <v>40</v>
      </c>
      <c r="B27" s="71" t="s">
        <v>102</v>
      </c>
      <c r="C27" s="48">
        <v>828</v>
      </c>
      <c r="D27" s="48">
        <v>1</v>
      </c>
      <c r="E27" s="48"/>
      <c r="F27" s="48">
        <v>110</v>
      </c>
      <c r="G27" s="48"/>
      <c r="H27" s="48"/>
      <c r="I27" s="41">
        <v>2</v>
      </c>
      <c r="J27" s="28">
        <f t="shared" si="0"/>
        <v>0.18215999999999999</v>
      </c>
      <c r="K27" s="31"/>
      <c r="L27" s="65" t="s">
        <v>38</v>
      </c>
      <c r="M27" s="64" t="s">
        <v>61</v>
      </c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5" customHeight="1" x14ac:dyDescent="0.2">
      <c r="A28" s="74" t="s">
        <v>27</v>
      </c>
      <c r="B28" s="71" t="s">
        <v>103</v>
      </c>
      <c r="C28" s="48">
        <v>844</v>
      </c>
      <c r="D28" s="48"/>
      <c r="E28" s="48"/>
      <c r="F28" s="48">
        <v>334</v>
      </c>
      <c r="G28" s="48"/>
      <c r="H28" s="48"/>
      <c r="I28" s="41">
        <v>1</v>
      </c>
      <c r="J28" s="28">
        <f t="shared" si="0"/>
        <v>0.28189599999999998</v>
      </c>
      <c r="K28" s="31" t="s">
        <v>11</v>
      </c>
      <c r="L28" s="65"/>
      <c r="M28" s="66"/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5.75" customHeight="1" x14ac:dyDescent="0.2">
      <c r="A29" s="74" t="s">
        <v>27</v>
      </c>
      <c r="B29" s="71" t="s">
        <v>104</v>
      </c>
      <c r="C29" s="48">
        <v>1274</v>
      </c>
      <c r="D29" s="48"/>
      <c r="E29" s="48"/>
      <c r="F29" s="48">
        <v>884</v>
      </c>
      <c r="G29" s="48"/>
      <c r="H29" s="48"/>
      <c r="I29" s="41">
        <v>1</v>
      </c>
      <c r="J29" s="28">
        <f t="shared" si="0"/>
        <v>1.1262160000000001</v>
      </c>
      <c r="K29" s="31"/>
      <c r="L29" s="86"/>
      <c r="M29" s="87"/>
      <c r="N29" s="21"/>
      <c r="O29" s="22"/>
      <c r="P29" s="11"/>
      <c r="Q29" s="11"/>
      <c r="R29" s="12"/>
      <c r="S29" s="12"/>
      <c r="T29" s="23"/>
      <c r="U29" s="23"/>
      <c r="V29" s="12"/>
      <c r="W29" s="12"/>
      <c r="X29" s="23"/>
    </row>
    <row r="30" spans="1:24" ht="16.5" customHeight="1" x14ac:dyDescent="0.2">
      <c r="A30" s="70"/>
      <c r="B30" s="72"/>
      <c r="C30" s="48"/>
      <c r="D30" s="48"/>
      <c r="E30" s="48"/>
      <c r="F30" s="48"/>
      <c r="G30" s="48"/>
      <c r="H30" s="48"/>
      <c r="I30" s="41"/>
      <c r="J30" s="28">
        <f t="shared" si="0"/>
        <v>0</v>
      </c>
      <c r="K30" s="31"/>
      <c r="L30" s="86"/>
      <c r="M30" s="87"/>
      <c r="N30" s="21"/>
      <c r="O30" s="22"/>
      <c r="P30" s="11"/>
      <c r="Q30" s="11"/>
      <c r="R30" s="12"/>
      <c r="S30" s="12"/>
      <c r="T30" s="23"/>
      <c r="U30" s="23"/>
      <c r="V30" s="12"/>
      <c r="W30" s="12"/>
      <c r="X30" s="23"/>
    </row>
    <row r="31" spans="1:24" ht="17.25" customHeight="1" x14ac:dyDescent="0.2">
      <c r="A31" s="57"/>
      <c r="B31" s="30"/>
      <c r="C31" s="46"/>
      <c r="D31" s="40"/>
      <c r="E31" s="41"/>
      <c r="F31" s="47"/>
      <c r="G31" s="40"/>
      <c r="H31" s="41"/>
      <c r="I31" s="51"/>
      <c r="J31" s="28">
        <f t="shared" si="0"/>
        <v>0</v>
      </c>
      <c r="K31" s="31"/>
      <c r="L31" s="86"/>
      <c r="M31" s="87"/>
      <c r="N31" s="8"/>
      <c r="O31" s="17"/>
      <c r="P31"/>
      <c r="Q31" s="13"/>
      <c r="R31" s="14"/>
      <c r="S31" s="14"/>
      <c r="T31" s="15"/>
      <c r="U31" s="13"/>
      <c r="V31" s="14"/>
      <c r="W31" s="14"/>
      <c r="X31" s="15"/>
    </row>
    <row r="32" spans="1:24" ht="16.5" customHeight="1" x14ac:dyDescent="0.2">
      <c r="A32" s="57"/>
      <c r="B32" s="30"/>
      <c r="C32" s="46"/>
      <c r="D32" s="40"/>
      <c r="E32" s="41"/>
      <c r="F32" s="47"/>
      <c r="G32" s="40"/>
      <c r="H32" s="41"/>
      <c r="I32" s="51"/>
      <c r="J32" s="28">
        <f t="shared" si="0"/>
        <v>0</v>
      </c>
      <c r="K32" s="31"/>
      <c r="L32" s="86"/>
      <c r="M32" s="87"/>
      <c r="N32" s="24"/>
      <c r="O32"/>
      <c r="P32"/>
      <c r="Q32" s="17"/>
      <c r="R32" s="17"/>
      <c r="S32" s="17"/>
      <c r="T32" s="17"/>
      <c r="U32" s="17"/>
      <c r="V32" s="17"/>
      <c r="W32" s="17"/>
      <c r="X32" s="17"/>
    </row>
    <row r="33" spans="1:24" ht="15.75" customHeight="1" x14ac:dyDescent="0.2">
      <c r="A33" s="57"/>
      <c r="B33" s="30"/>
      <c r="C33" s="46"/>
      <c r="D33" s="40"/>
      <c r="E33" s="41"/>
      <c r="F33" s="47"/>
      <c r="G33" s="40"/>
      <c r="H33" s="41"/>
      <c r="I33" s="51"/>
      <c r="J33" s="28">
        <f t="shared" si="0"/>
        <v>0</v>
      </c>
      <c r="K33" s="31"/>
      <c r="L33" s="86"/>
      <c r="M33" s="87"/>
      <c r="N33" s="18"/>
      <c r="O33" s="19"/>
      <c r="P33"/>
      <c r="Q33" s="8"/>
      <c r="R33" s="8"/>
      <c r="S33" s="8"/>
      <c r="T33" s="8"/>
      <c r="U33" s="8"/>
      <c r="V33" s="8"/>
      <c r="W33" s="8"/>
      <c r="X33" s="8"/>
    </row>
    <row r="34" spans="1:24" ht="15.7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si="0"/>
        <v>0</v>
      </c>
      <c r="K34" s="31"/>
      <c r="L34" s="86"/>
      <c r="M34" s="87"/>
      <c r="N34" s="18"/>
      <c r="O34" s="19"/>
      <c r="P34"/>
      <c r="Q34" s="19"/>
      <c r="R34" s="19"/>
      <c r="S34" s="19"/>
      <c r="T34" s="19"/>
      <c r="U34" s="19"/>
      <c r="V34" s="19"/>
      <c r="W34" s="19"/>
      <c r="X34" s="19"/>
    </row>
    <row r="35" spans="1:24" ht="15.7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0"/>
        <v>0</v>
      </c>
      <c r="K35" s="31"/>
      <c r="L35" s="86"/>
      <c r="M35" s="87"/>
      <c r="N35" s="8"/>
      <c r="O35" s="20"/>
      <c r="P35" s="8"/>
      <c r="Q35" s="8"/>
      <c r="R35" s="8"/>
      <c r="S35" s="8"/>
      <c r="T35" s="8"/>
      <c r="U35" s="8"/>
      <c r="V35" s="8"/>
      <c r="W35" s="8"/>
      <c r="X35" s="8"/>
    </row>
    <row r="36" spans="1:24" ht="15" customHeight="1" x14ac:dyDescent="0.2">
      <c r="A36" s="57"/>
      <c r="B36" s="30"/>
      <c r="C36" s="46"/>
      <c r="D36" s="40"/>
      <c r="E36" s="41"/>
      <c r="F36" s="47"/>
      <c r="G36" s="40"/>
      <c r="H36" s="41"/>
      <c r="I36" s="51"/>
      <c r="J36" s="28">
        <f t="shared" si="0"/>
        <v>0</v>
      </c>
      <c r="K36" s="31"/>
      <c r="L36" s="86"/>
      <c r="M36" s="87"/>
    </row>
    <row r="37" spans="1:24" ht="16.5" customHeight="1" x14ac:dyDescent="0.2">
      <c r="A37" s="57"/>
      <c r="B37" s="30"/>
      <c r="C37" s="46"/>
      <c r="D37" s="40"/>
      <c r="E37" s="41"/>
      <c r="F37" s="47"/>
      <c r="G37" s="40"/>
      <c r="H37" s="41"/>
      <c r="I37" s="51"/>
      <c r="J37" s="28">
        <f t="shared" si="0"/>
        <v>0</v>
      </c>
      <c r="K37" s="31"/>
      <c r="L37" s="86"/>
      <c r="M37" s="87"/>
    </row>
    <row r="38" spans="1:24" ht="15.75" customHeight="1" x14ac:dyDescent="0.2">
      <c r="A38" s="58"/>
      <c r="B38" s="32"/>
      <c r="C38" s="49"/>
      <c r="D38" s="48"/>
      <c r="E38" s="48"/>
      <c r="F38" s="50"/>
      <c r="G38" s="48"/>
      <c r="H38" s="48"/>
      <c r="I38" s="52"/>
      <c r="J38" s="28">
        <f t="shared" si="0"/>
        <v>0</v>
      </c>
      <c r="K38" s="33"/>
      <c r="L38" s="86"/>
      <c r="M38" s="87"/>
    </row>
    <row r="39" spans="1:24" x14ac:dyDescent="0.2">
      <c r="A39" s="57"/>
      <c r="B39" s="30"/>
      <c r="C39" s="46"/>
      <c r="D39" s="48"/>
      <c r="E39" s="48"/>
      <c r="F39" s="47"/>
      <c r="G39" s="48"/>
      <c r="H39" s="48"/>
      <c r="I39" s="51"/>
      <c r="J39" s="28">
        <f>(C39/1000)*(F39/1000)*I39</f>
        <v>0</v>
      </c>
      <c r="K39" s="31"/>
      <c r="L39" s="86"/>
      <c r="M39" s="87"/>
      <c r="N39" s="21"/>
      <c r="O39" s="22"/>
      <c r="P39" s="11"/>
      <c r="Q39" s="11"/>
      <c r="R39" s="12"/>
      <c r="S39" s="12"/>
      <c r="T39" s="23"/>
      <c r="U39" s="23"/>
      <c r="V39" s="12"/>
      <c r="W39" s="12"/>
      <c r="X39" s="23"/>
    </row>
    <row r="40" spans="1:24" ht="15.7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>(C40/1000)*(F40/1000)*I40</f>
        <v>0</v>
      </c>
      <c r="K40" s="31"/>
      <c r="L40" s="86"/>
      <c r="M40" s="87"/>
      <c r="N40" s="21"/>
      <c r="O40" s="22"/>
      <c r="P40" s="11"/>
      <c r="Q40" s="11"/>
      <c r="R40" s="12"/>
      <c r="S40" s="12"/>
      <c r="T40" s="23"/>
      <c r="U40" s="23"/>
      <c r="V40" s="12"/>
      <c r="W40" s="12"/>
      <c r="X40" s="23"/>
    </row>
    <row r="41" spans="1:24" ht="15.75" customHeight="1" x14ac:dyDescent="0.2">
      <c r="A41" s="57"/>
      <c r="B41" s="30"/>
      <c r="C41" s="46"/>
      <c r="D41" s="40"/>
      <c r="E41" s="41"/>
      <c r="F41" s="47"/>
      <c r="G41" s="40"/>
      <c r="H41" s="41"/>
      <c r="I41" s="51"/>
      <c r="J41" s="28">
        <f>(C41/1000)*(F41/1000)*I41</f>
        <v>0</v>
      </c>
      <c r="K41" s="31"/>
      <c r="L41" s="86"/>
      <c r="M41" s="87"/>
      <c r="N41" s="21"/>
      <c r="O41" s="22"/>
      <c r="P41" s="11"/>
      <c r="Q41" s="11"/>
      <c r="R41" s="12"/>
      <c r="S41" s="12"/>
      <c r="T41" s="23"/>
      <c r="U41" s="23"/>
      <c r="V41" s="12"/>
      <c r="W41" s="12"/>
      <c r="X41" s="23"/>
    </row>
    <row r="42" spans="1:24" ht="15" customHeight="1" x14ac:dyDescent="0.2">
      <c r="A42" s="57"/>
      <c r="B42" s="30"/>
      <c r="C42" s="46"/>
      <c r="D42" s="40"/>
      <c r="E42" s="41"/>
      <c r="F42" s="47"/>
      <c r="G42" s="40"/>
      <c r="H42" s="41"/>
      <c r="I42" s="51"/>
      <c r="J42" s="28">
        <f>(C42/1000)*(F42/1000)*I42</f>
        <v>0</v>
      </c>
      <c r="K42" s="31"/>
      <c r="L42" s="86"/>
      <c r="M42" s="87"/>
      <c r="N42" s="21"/>
      <c r="O42" s="22"/>
      <c r="P42" s="11"/>
      <c r="Q42" s="11"/>
      <c r="R42" s="12"/>
      <c r="S42" s="12"/>
      <c r="T42" s="23"/>
      <c r="U42" s="23"/>
      <c r="V42" s="12"/>
      <c r="W42" s="12"/>
      <c r="X42" s="23"/>
    </row>
    <row r="43" spans="1:24" ht="15.75" customHeight="1" x14ac:dyDescent="0.2">
      <c r="A43" s="57"/>
      <c r="B43" s="30"/>
      <c r="C43" s="46"/>
      <c r="D43" s="40"/>
      <c r="E43" s="41"/>
      <c r="F43" s="47"/>
      <c r="G43" s="40"/>
      <c r="H43" s="41"/>
      <c r="I43" s="51"/>
      <c r="J43" s="28">
        <f>(C43/1000)*(F43/1000)*I43</f>
        <v>0</v>
      </c>
      <c r="K43" s="31"/>
      <c r="L43" s="86"/>
      <c r="M43" s="87"/>
      <c r="N43" s="21"/>
      <c r="O43" s="22"/>
      <c r="P43" s="11"/>
      <c r="Q43" s="11"/>
      <c r="R43" s="12"/>
      <c r="S43" s="12"/>
      <c r="T43" s="23"/>
      <c r="U43" s="23"/>
      <c r="V43" s="12"/>
      <c r="W43" s="12"/>
      <c r="X43" s="23"/>
    </row>
    <row r="44" spans="1:24" ht="10.5" customHeight="1" thickBot="1" x14ac:dyDescent="0.25">
      <c r="A44" s="59"/>
      <c r="B44" s="35"/>
      <c r="C44" s="36"/>
      <c r="D44" s="37"/>
      <c r="E44" s="37"/>
      <c r="F44" s="36"/>
      <c r="G44" s="37"/>
      <c r="H44" s="37"/>
      <c r="I44" s="38"/>
      <c r="J44" s="55">
        <f>J11+J13+J14+J15+J16+J18+J19+J21+J22+J23+J24+J25+J26+J27+J28+J29+J30+J31+J32+J33+J34+J35+J36+J37+J38+J39+J40+J41+J42+J43</f>
        <v>6.3375019999999997</v>
      </c>
      <c r="K44" s="34"/>
      <c r="L44" s="91"/>
      <c r="M44" s="91"/>
      <c r="N44" s="18"/>
      <c r="O44" s="19"/>
      <c r="P44"/>
      <c r="Q44" s="8"/>
      <c r="R44" s="8"/>
      <c r="S44" s="8"/>
      <c r="T44" s="8"/>
      <c r="U44" s="8"/>
      <c r="V44" s="8"/>
      <c r="W44" s="8"/>
      <c r="X44" s="8"/>
    </row>
    <row r="45" spans="1:24" ht="36.75" customHeight="1" thickBot="1" x14ac:dyDescent="0.25">
      <c r="A45" s="92" t="s">
        <v>22</v>
      </c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4"/>
      <c r="N45" s="18"/>
      <c r="O45" s="19"/>
      <c r="P45"/>
      <c r="Q45" s="8"/>
      <c r="R45" s="8"/>
      <c r="S45" s="8"/>
      <c r="T45" s="8"/>
      <c r="U45" s="8"/>
      <c r="V45" s="8"/>
      <c r="W45" s="8"/>
      <c r="X45" s="8"/>
    </row>
    <row r="46" spans="1:24" ht="21" customHeight="1" x14ac:dyDescent="0.2">
      <c r="A46" s="59" t="s">
        <v>18</v>
      </c>
      <c r="B46" s="35"/>
      <c r="C46" s="36"/>
      <c r="D46" s="37"/>
      <c r="E46" s="37"/>
      <c r="F46" s="36"/>
      <c r="G46" s="37"/>
      <c r="H46" s="54" t="s">
        <v>15</v>
      </c>
      <c r="I46" s="54"/>
      <c r="J46" s="54"/>
      <c r="K46" s="54"/>
      <c r="L46" s="54"/>
      <c r="M46" s="54"/>
    </row>
    <row r="47" spans="1:24" ht="15.75" customHeight="1" x14ac:dyDescent="0.2">
      <c r="A47" s="95" t="s">
        <v>17</v>
      </c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95"/>
      <c r="M47" s="95"/>
    </row>
    <row r="48" spans="1:24" ht="13.5" customHeight="1" thickBot="1" x14ac:dyDescent="0.25">
      <c r="A48" s="95" t="s">
        <v>19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  <c r="M48" s="95"/>
    </row>
    <row r="49" spans="1:21" ht="18.75" customHeight="1" x14ac:dyDescent="0.2">
      <c r="A49" s="96" t="s">
        <v>21</v>
      </c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8"/>
      <c r="R49" s="4"/>
    </row>
    <row r="50" spans="1:21" ht="18.75" customHeight="1" thickBot="1" x14ac:dyDescent="0.25">
      <c r="A50" s="88" t="s">
        <v>20</v>
      </c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90"/>
    </row>
    <row r="51" spans="1:21" ht="16" x14ac:dyDescent="0.2">
      <c r="C51" s="4"/>
      <c r="D51" s="3"/>
      <c r="E51" s="2"/>
      <c r="F51" s="2"/>
      <c r="I51" s="3"/>
      <c r="J51" s="3"/>
      <c r="K51" s="2"/>
      <c r="R51" s="4"/>
      <c r="U51" s="4"/>
    </row>
    <row r="52" spans="1:21" x14ac:dyDescent="0.2">
      <c r="C52" s="4"/>
      <c r="F52" s="2"/>
    </row>
  </sheetData>
  <mergeCells count="33">
    <mergeCell ref="K9:M9"/>
    <mergeCell ref="L10:M10"/>
    <mergeCell ref="L29:M29"/>
    <mergeCell ref="L30:M30"/>
    <mergeCell ref="A1:M3"/>
    <mergeCell ref="A5:K5"/>
    <mergeCell ref="A7:M7"/>
    <mergeCell ref="A9:A10"/>
    <mergeCell ref="B9:B10"/>
    <mergeCell ref="C9:C10"/>
    <mergeCell ref="D9:E9"/>
    <mergeCell ref="F9:F10"/>
    <mergeCell ref="G9:H9"/>
    <mergeCell ref="I9:I10"/>
    <mergeCell ref="A50:M50"/>
    <mergeCell ref="L43:M43"/>
    <mergeCell ref="L44:M44"/>
    <mergeCell ref="A45:M45"/>
    <mergeCell ref="A47:M47"/>
    <mergeCell ref="A48:M48"/>
    <mergeCell ref="A49:M49"/>
    <mergeCell ref="L42:M42"/>
    <mergeCell ref="L31:M31"/>
    <mergeCell ref="L37:M37"/>
    <mergeCell ref="L38:M38"/>
    <mergeCell ref="L39:M39"/>
    <mergeCell ref="L40:M40"/>
    <mergeCell ref="L41:M41"/>
    <mergeCell ref="L32:M32"/>
    <mergeCell ref="L33:M33"/>
    <mergeCell ref="L34:M34"/>
    <mergeCell ref="L35:M35"/>
    <mergeCell ref="L36:M36"/>
  </mergeCells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B90F-9A9C-49DB-8C12-4D18E2148056}">
  <dimension ref="A1:X50"/>
  <sheetViews>
    <sheetView view="pageBreakPreview" topLeftCell="A7" zoomScaleNormal="100" zoomScaleSheetLayoutView="100" zoomScalePageLayoutView="160" workbookViewId="0">
      <selection activeCell="A35" sqref="A34:M35"/>
    </sheetView>
  </sheetViews>
  <sheetFormatPr baseColWidth="10" defaultColWidth="9.1640625" defaultRowHeight="15" x14ac:dyDescent="0.2"/>
  <cols>
    <col min="1" max="1" width="15.1640625" style="56" customWidth="1"/>
    <col min="2" max="2" width="5.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5"/>
    </row>
    <row r="2" spans="1:24" ht="17.2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106" t="s">
        <v>23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07" t="s">
        <v>24</v>
      </c>
      <c r="B9" s="109" t="s">
        <v>1</v>
      </c>
      <c r="C9" s="111" t="s">
        <v>12</v>
      </c>
      <c r="D9" s="113" t="s">
        <v>6</v>
      </c>
      <c r="E9" s="114"/>
      <c r="F9" s="111" t="s">
        <v>13</v>
      </c>
      <c r="G9" s="113" t="s">
        <v>9</v>
      </c>
      <c r="H9" s="114"/>
      <c r="I9" s="115" t="s">
        <v>0</v>
      </c>
      <c r="J9" s="60" t="s">
        <v>2</v>
      </c>
      <c r="K9" s="99" t="s">
        <v>10</v>
      </c>
      <c r="L9" s="100"/>
      <c r="M9" s="101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08"/>
      <c r="B10" s="110"/>
      <c r="C10" s="112"/>
      <c r="D10" s="61" t="s">
        <v>7</v>
      </c>
      <c r="E10" s="62" t="s">
        <v>8</v>
      </c>
      <c r="F10" s="112"/>
      <c r="G10" s="61" t="s">
        <v>7</v>
      </c>
      <c r="H10" s="62" t="s">
        <v>8</v>
      </c>
      <c r="I10" s="116"/>
      <c r="J10" s="62" t="s">
        <v>25</v>
      </c>
      <c r="K10" s="62" t="s">
        <v>26</v>
      </c>
      <c r="L10" s="102" t="s">
        <v>14</v>
      </c>
      <c r="M10" s="103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x14ac:dyDescent="0.2">
      <c r="A11" s="74" t="s">
        <v>62</v>
      </c>
      <c r="B11" s="27" t="s">
        <v>105</v>
      </c>
      <c r="C11" s="39">
        <v>2450</v>
      </c>
      <c r="D11" s="40">
        <v>1</v>
      </c>
      <c r="E11" s="41"/>
      <c r="F11" s="42">
        <v>530</v>
      </c>
      <c r="G11" s="43"/>
      <c r="H11" s="44">
        <v>1</v>
      </c>
      <c r="I11" s="45">
        <v>1</v>
      </c>
      <c r="J11" s="28">
        <f t="shared" ref="J11:J36" si="0">(C11/1000)*(F11/1000)*I11</f>
        <v>1.2985000000000002</v>
      </c>
      <c r="K11" s="29"/>
      <c r="L11" s="75" t="s">
        <v>60</v>
      </c>
      <c r="M11" s="78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x14ac:dyDescent="0.2">
      <c r="A12" s="74" t="s">
        <v>62</v>
      </c>
      <c r="B12" s="27" t="s">
        <v>106</v>
      </c>
      <c r="C12" s="39">
        <v>2450</v>
      </c>
      <c r="D12" s="40">
        <v>1</v>
      </c>
      <c r="E12" s="41"/>
      <c r="F12" s="42">
        <v>530</v>
      </c>
      <c r="G12" s="43"/>
      <c r="H12" s="44">
        <v>1</v>
      </c>
      <c r="I12" s="45">
        <v>1</v>
      </c>
      <c r="J12" s="28">
        <f t="shared" ref="J12" si="1">(C12/1000)*(F12/1000)*I12</f>
        <v>1.2985000000000002</v>
      </c>
      <c r="K12" s="29"/>
      <c r="L12" s="75" t="s">
        <v>60</v>
      </c>
      <c r="M12" s="79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8.75" customHeight="1" x14ac:dyDescent="0.2">
      <c r="A13" s="74" t="s">
        <v>62</v>
      </c>
      <c r="B13" s="27" t="s">
        <v>107</v>
      </c>
      <c r="C13" s="46">
        <v>2347</v>
      </c>
      <c r="D13" s="40">
        <v>1</v>
      </c>
      <c r="E13" s="41"/>
      <c r="F13" s="47">
        <v>530</v>
      </c>
      <c r="G13" s="43"/>
      <c r="H13" s="48"/>
      <c r="I13" s="51">
        <v>1</v>
      </c>
      <c r="J13" s="28">
        <f t="shared" si="0"/>
        <v>1.2439100000000001</v>
      </c>
      <c r="K13" s="31"/>
      <c r="L13" s="75" t="s">
        <v>60</v>
      </c>
      <c r="M13" s="79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.75" customHeight="1" x14ac:dyDescent="0.2">
      <c r="A14" s="74" t="s">
        <v>62</v>
      </c>
      <c r="B14" s="27" t="s">
        <v>108</v>
      </c>
      <c r="C14" s="46">
        <v>2450</v>
      </c>
      <c r="D14" s="40">
        <v>1</v>
      </c>
      <c r="E14" s="41"/>
      <c r="F14" s="47">
        <v>358</v>
      </c>
      <c r="G14" s="43"/>
      <c r="H14" s="48">
        <v>1</v>
      </c>
      <c r="I14" s="51">
        <v>1</v>
      </c>
      <c r="J14" s="28">
        <f t="shared" si="0"/>
        <v>0.87709999999999999</v>
      </c>
      <c r="K14" s="31"/>
      <c r="L14" s="75" t="s">
        <v>60</v>
      </c>
      <c r="M14" s="79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x14ac:dyDescent="0.2">
      <c r="A15" s="74" t="s">
        <v>62</v>
      </c>
      <c r="B15" s="27" t="s">
        <v>109</v>
      </c>
      <c r="C15" s="46">
        <v>2062</v>
      </c>
      <c r="D15" s="40">
        <v>1</v>
      </c>
      <c r="E15" s="41"/>
      <c r="F15" s="47">
        <v>530</v>
      </c>
      <c r="G15" s="43"/>
      <c r="H15" s="48">
        <v>2</v>
      </c>
      <c r="I15" s="51">
        <v>1</v>
      </c>
      <c r="J15" s="28">
        <f t="shared" si="0"/>
        <v>1.0928599999999999</v>
      </c>
      <c r="K15" s="31"/>
      <c r="L15" s="75" t="s">
        <v>49</v>
      </c>
      <c r="M15" s="79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x14ac:dyDescent="0.2">
      <c r="A16" s="74" t="s">
        <v>62</v>
      </c>
      <c r="B16" s="27" t="s">
        <v>110</v>
      </c>
      <c r="C16" s="46">
        <v>1508</v>
      </c>
      <c r="D16" s="40">
        <v>1</v>
      </c>
      <c r="E16" s="41"/>
      <c r="F16" s="47">
        <v>530</v>
      </c>
      <c r="G16" s="43"/>
      <c r="H16" s="48"/>
      <c r="I16" s="51">
        <v>1</v>
      </c>
      <c r="J16" s="28">
        <f t="shared" si="0"/>
        <v>0.79924000000000006</v>
      </c>
      <c r="K16" s="31"/>
      <c r="L16" s="75" t="s">
        <v>56</v>
      </c>
      <c r="M16" s="79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x14ac:dyDescent="0.2">
      <c r="A17" s="74" t="s">
        <v>62</v>
      </c>
      <c r="B17" s="27" t="s">
        <v>111</v>
      </c>
      <c r="C17" s="46">
        <v>500</v>
      </c>
      <c r="D17" s="40">
        <v>1</v>
      </c>
      <c r="E17" s="41"/>
      <c r="F17" s="47">
        <v>358</v>
      </c>
      <c r="G17" s="43"/>
      <c r="H17" s="48"/>
      <c r="I17" s="51">
        <v>1</v>
      </c>
      <c r="J17" s="28">
        <f t="shared" si="0"/>
        <v>0.17899999999999999</v>
      </c>
      <c r="K17" s="31"/>
      <c r="L17" s="75" t="s">
        <v>56</v>
      </c>
      <c r="M17" s="79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x14ac:dyDescent="0.2">
      <c r="A18" s="74" t="s">
        <v>62</v>
      </c>
      <c r="B18" s="27" t="s">
        <v>112</v>
      </c>
      <c r="C18" s="46">
        <v>890</v>
      </c>
      <c r="D18" s="40">
        <v>1</v>
      </c>
      <c r="E18" s="41"/>
      <c r="F18" s="47">
        <v>522</v>
      </c>
      <c r="G18" s="43"/>
      <c r="H18" s="48"/>
      <c r="I18" s="51">
        <v>3</v>
      </c>
      <c r="J18" s="28">
        <f t="shared" si="0"/>
        <v>1.3937400000000002</v>
      </c>
      <c r="K18" s="31"/>
      <c r="L18" s="75" t="s">
        <v>46</v>
      </c>
      <c r="M18" s="79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x14ac:dyDescent="0.2">
      <c r="A19" s="74" t="s">
        <v>62</v>
      </c>
      <c r="B19" s="27" t="s">
        <v>113</v>
      </c>
      <c r="C19" s="46">
        <v>600</v>
      </c>
      <c r="D19" s="40">
        <v>1</v>
      </c>
      <c r="E19" s="41"/>
      <c r="F19" s="47">
        <v>522</v>
      </c>
      <c r="G19" s="43"/>
      <c r="H19" s="48"/>
      <c r="I19" s="51">
        <v>3</v>
      </c>
      <c r="J19" s="28">
        <f t="shared" si="0"/>
        <v>0.93959999999999999</v>
      </c>
      <c r="K19" s="31"/>
      <c r="L19" s="75" t="s">
        <v>46</v>
      </c>
      <c r="M19" s="79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5.75" customHeight="1" x14ac:dyDescent="0.2">
      <c r="A20" s="74" t="s">
        <v>62</v>
      </c>
      <c r="B20" s="27" t="s">
        <v>114</v>
      </c>
      <c r="C20" s="46">
        <v>500</v>
      </c>
      <c r="D20" s="40">
        <v>1</v>
      </c>
      <c r="E20" s="41"/>
      <c r="F20" s="47">
        <v>350</v>
      </c>
      <c r="G20" s="43"/>
      <c r="H20" s="48"/>
      <c r="I20" s="51">
        <v>5</v>
      </c>
      <c r="J20" s="28">
        <f t="shared" si="0"/>
        <v>0.875</v>
      </c>
      <c r="K20" s="31"/>
      <c r="L20" s="75" t="s">
        <v>46</v>
      </c>
      <c r="M20" s="79" t="s">
        <v>61</v>
      </c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.5" customHeight="1" x14ac:dyDescent="0.2">
      <c r="A21" s="74" t="s">
        <v>62</v>
      </c>
      <c r="B21" s="27" t="s">
        <v>115</v>
      </c>
      <c r="C21" s="46">
        <v>1508</v>
      </c>
      <c r="D21" s="40"/>
      <c r="E21" s="41"/>
      <c r="F21" s="47">
        <v>85</v>
      </c>
      <c r="G21" s="43"/>
      <c r="H21" s="48"/>
      <c r="I21" s="51">
        <v>1</v>
      </c>
      <c r="J21" s="28">
        <f t="shared" si="0"/>
        <v>0.12818000000000002</v>
      </c>
      <c r="K21" s="31"/>
      <c r="L21" s="75" t="s">
        <v>47</v>
      </c>
      <c r="M21" s="79"/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7.25" customHeight="1" x14ac:dyDescent="0.2">
      <c r="A22" s="74" t="s">
        <v>62</v>
      </c>
      <c r="B22" s="27" t="s">
        <v>116</v>
      </c>
      <c r="C22" s="46">
        <v>500</v>
      </c>
      <c r="D22" s="40"/>
      <c r="E22" s="41"/>
      <c r="F22" s="47">
        <v>85</v>
      </c>
      <c r="G22" s="40"/>
      <c r="H22" s="41"/>
      <c r="I22" s="51">
        <v>1</v>
      </c>
      <c r="J22" s="28">
        <f t="shared" si="0"/>
        <v>4.2500000000000003E-2</v>
      </c>
      <c r="K22" s="31"/>
      <c r="L22" s="75" t="s">
        <v>47</v>
      </c>
      <c r="M22" s="79"/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x14ac:dyDescent="0.2">
      <c r="A23" s="74" t="s">
        <v>62</v>
      </c>
      <c r="B23" s="27" t="s">
        <v>117</v>
      </c>
      <c r="C23" s="46">
        <v>592</v>
      </c>
      <c r="D23" s="40">
        <v>2</v>
      </c>
      <c r="E23" s="41"/>
      <c r="F23" s="47">
        <v>200</v>
      </c>
      <c r="G23" s="40">
        <v>2</v>
      </c>
      <c r="H23" s="41"/>
      <c r="I23" s="51">
        <v>1</v>
      </c>
      <c r="J23" s="28">
        <f t="shared" si="0"/>
        <v>0.11840000000000001</v>
      </c>
      <c r="K23" s="31"/>
      <c r="L23" s="75" t="s">
        <v>57</v>
      </c>
      <c r="M23" s="79" t="s">
        <v>61</v>
      </c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7.25" customHeight="1" x14ac:dyDescent="0.2">
      <c r="A24" s="74" t="s">
        <v>62</v>
      </c>
      <c r="B24" s="27" t="s">
        <v>118</v>
      </c>
      <c r="C24" s="46">
        <v>492</v>
      </c>
      <c r="D24" s="40">
        <v>2</v>
      </c>
      <c r="E24" s="41"/>
      <c r="F24" s="47">
        <v>200</v>
      </c>
      <c r="G24" s="40">
        <v>2</v>
      </c>
      <c r="H24" s="41"/>
      <c r="I24" s="51">
        <v>1</v>
      </c>
      <c r="J24" s="28">
        <f t="shared" si="0"/>
        <v>9.8400000000000001E-2</v>
      </c>
      <c r="K24" s="31"/>
      <c r="L24" s="75" t="s">
        <v>57</v>
      </c>
      <c r="M24" s="79" t="s">
        <v>61</v>
      </c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5.75" customHeight="1" x14ac:dyDescent="0.2">
      <c r="A25" s="74" t="s">
        <v>27</v>
      </c>
      <c r="B25" s="27" t="s">
        <v>119</v>
      </c>
      <c r="C25" s="46">
        <v>576</v>
      </c>
      <c r="D25" s="40"/>
      <c r="E25" s="41"/>
      <c r="F25" s="47">
        <v>484</v>
      </c>
      <c r="G25" s="40"/>
      <c r="H25" s="41"/>
      <c r="I25" s="51">
        <v>1</v>
      </c>
      <c r="J25" s="28">
        <f t="shared" si="0"/>
        <v>0.27878399999999998</v>
      </c>
      <c r="K25" s="31"/>
      <c r="L25" s="76" t="s">
        <v>58</v>
      </c>
      <c r="M25" s="79"/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5" customHeight="1" x14ac:dyDescent="0.2">
      <c r="A26" s="74" t="s">
        <v>27</v>
      </c>
      <c r="B26" s="27" t="s">
        <v>120</v>
      </c>
      <c r="C26" s="46">
        <v>476</v>
      </c>
      <c r="D26" s="40"/>
      <c r="E26" s="41"/>
      <c r="F26" s="47">
        <v>284</v>
      </c>
      <c r="G26" s="40"/>
      <c r="H26" s="41"/>
      <c r="I26" s="51">
        <v>1</v>
      </c>
      <c r="J26" s="28">
        <f t="shared" si="0"/>
        <v>0.13518399999999997</v>
      </c>
      <c r="K26" s="31" t="s">
        <v>11</v>
      </c>
      <c r="L26" s="76" t="s">
        <v>58</v>
      </c>
      <c r="M26" s="79"/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5.75" customHeight="1" x14ac:dyDescent="0.2">
      <c r="A27" s="74" t="s">
        <v>40</v>
      </c>
      <c r="B27" s="27" t="s">
        <v>121</v>
      </c>
      <c r="C27" s="46">
        <v>890</v>
      </c>
      <c r="D27" s="40"/>
      <c r="E27" s="41"/>
      <c r="F27" s="47">
        <v>332</v>
      </c>
      <c r="G27" s="40"/>
      <c r="H27" s="41"/>
      <c r="I27" s="51">
        <v>2</v>
      </c>
      <c r="J27" s="28">
        <f t="shared" si="0"/>
        <v>0.59096000000000004</v>
      </c>
      <c r="K27" s="31"/>
      <c r="L27" s="75" t="s">
        <v>59</v>
      </c>
      <c r="M27" s="79" t="s">
        <v>61</v>
      </c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6.5" customHeight="1" x14ac:dyDescent="0.2">
      <c r="A28" s="74" t="s">
        <v>40</v>
      </c>
      <c r="B28" s="27" t="s">
        <v>122</v>
      </c>
      <c r="C28" s="46">
        <v>600</v>
      </c>
      <c r="D28" s="40"/>
      <c r="E28" s="41"/>
      <c r="F28" s="47">
        <v>332</v>
      </c>
      <c r="G28" s="40"/>
      <c r="H28" s="41"/>
      <c r="I28" s="51">
        <v>1</v>
      </c>
      <c r="J28" s="28">
        <f t="shared" si="0"/>
        <v>0.19920000000000002</v>
      </c>
      <c r="K28" s="31"/>
      <c r="L28" s="75" t="s">
        <v>59</v>
      </c>
      <c r="M28" s="79" t="s">
        <v>61</v>
      </c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7.25" customHeight="1" x14ac:dyDescent="0.2">
      <c r="A29" s="74" t="s">
        <v>40</v>
      </c>
      <c r="B29" s="27" t="s">
        <v>123</v>
      </c>
      <c r="C29" s="46">
        <v>500</v>
      </c>
      <c r="D29" s="40"/>
      <c r="E29" s="41"/>
      <c r="F29" s="47">
        <v>332</v>
      </c>
      <c r="G29" s="40"/>
      <c r="H29" s="41"/>
      <c r="I29" s="51">
        <v>2</v>
      </c>
      <c r="J29" s="28">
        <f t="shared" si="0"/>
        <v>0.33200000000000002</v>
      </c>
      <c r="K29" s="31"/>
      <c r="L29" s="75" t="s">
        <v>59</v>
      </c>
      <c r="M29" s="79" t="s">
        <v>61</v>
      </c>
      <c r="N29" s="8"/>
      <c r="O29" s="17"/>
      <c r="P29"/>
      <c r="Q29" s="13"/>
      <c r="R29" s="14"/>
      <c r="S29" s="14"/>
      <c r="T29" s="15"/>
      <c r="U29" s="13"/>
      <c r="V29" s="14"/>
      <c r="W29" s="14"/>
      <c r="X29" s="15"/>
    </row>
    <row r="30" spans="1:24" ht="16.5" customHeight="1" x14ac:dyDescent="0.2">
      <c r="A30" s="74" t="s">
        <v>40</v>
      </c>
      <c r="B30" s="27" t="s">
        <v>124</v>
      </c>
      <c r="C30" s="46">
        <v>500</v>
      </c>
      <c r="D30" s="40">
        <v>1</v>
      </c>
      <c r="E30" s="41"/>
      <c r="F30" s="47">
        <v>160</v>
      </c>
      <c r="G30" s="40"/>
      <c r="H30" s="41"/>
      <c r="I30" s="51">
        <v>2</v>
      </c>
      <c r="J30" s="28">
        <f t="shared" si="0"/>
        <v>0.16</v>
      </c>
      <c r="K30" s="31"/>
      <c r="L30" s="75" t="s">
        <v>58</v>
      </c>
      <c r="M30" s="79" t="s">
        <v>61</v>
      </c>
      <c r="N30" s="24"/>
      <c r="O30"/>
      <c r="P30"/>
      <c r="Q30" s="17"/>
      <c r="R30" s="17"/>
      <c r="S30" s="17"/>
      <c r="T30" s="17"/>
      <c r="U30" s="17"/>
      <c r="V30" s="17"/>
      <c r="W30" s="17"/>
      <c r="X30" s="17"/>
    </row>
    <row r="31" spans="1:24" ht="15.75" customHeight="1" x14ac:dyDescent="0.2">
      <c r="A31" s="74" t="s">
        <v>40</v>
      </c>
      <c r="B31" s="27" t="s">
        <v>125</v>
      </c>
      <c r="C31" s="46">
        <v>560</v>
      </c>
      <c r="D31" s="40">
        <v>1</v>
      </c>
      <c r="E31" s="41"/>
      <c r="F31" s="47">
        <v>160</v>
      </c>
      <c r="G31" s="40"/>
      <c r="H31" s="41"/>
      <c r="I31" s="51">
        <v>2</v>
      </c>
      <c r="J31" s="28">
        <f t="shared" si="0"/>
        <v>0.17920000000000003</v>
      </c>
      <c r="K31" s="31"/>
      <c r="L31" s="75" t="s">
        <v>58</v>
      </c>
      <c r="M31" s="79" t="s">
        <v>61</v>
      </c>
      <c r="N31" s="18"/>
      <c r="O31" s="19"/>
      <c r="P31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2">
      <c r="A32" s="74" t="s">
        <v>40</v>
      </c>
      <c r="B32" s="27" t="s">
        <v>126</v>
      </c>
      <c r="C32" s="46">
        <v>300</v>
      </c>
      <c r="D32" s="40">
        <v>1</v>
      </c>
      <c r="E32" s="41"/>
      <c r="F32" s="47">
        <v>160</v>
      </c>
      <c r="G32" s="40"/>
      <c r="H32" s="41"/>
      <c r="I32" s="51">
        <v>2</v>
      </c>
      <c r="J32" s="28">
        <f t="shared" si="0"/>
        <v>9.6000000000000002E-2</v>
      </c>
      <c r="K32" s="31"/>
      <c r="L32" s="75" t="s">
        <v>58</v>
      </c>
      <c r="M32" s="79" t="s">
        <v>61</v>
      </c>
      <c r="N32" s="18"/>
      <c r="O32" s="19"/>
      <c r="P32"/>
      <c r="Q32" s="19"/>
      <c r="R32" s="19"/>
      <c r="S32" s="19"/>
      <c r="T32" s="19"/>
      <c r="U32" s="19"/>
      <c r="V32" s="19"/>
      <c r="W32" s="19"/>
      <c r="X32" s="19"/>
    </row>
    <row r="33" spans="1:24" ht="15.75" customHeight="1" x14ac:dyDescent="0.2">
      <c r="A33" s="74" t="s">
        <v>40</v>
      </c>
      <c r="B33" s="27" t="s">
        <v>127</v>
      </c>
      <c r="C33" s="46">
        <v>460</v>
      </c>
      <c r="D33" s="40">
        <v>1</v>
      </c>
      <c r="E33" s="41"/>
      <c r="F33" s="47">
        <v>160</v>
      </c>
      <c r="G33" s="40"/>
      <c r="H33" s="41"/>
      <c r="I33" s="51">
        <v>2</v>
      </c>
      <c r="J33" s="28">
        <f t="shared" si="0"/>
        <v>0.1472</v>
      </c>
      <c r="K33" s="31"/>
      <c r="L33" s="75" t="s">
        <v>58</v>
      </c>
      <c r="M33" s="79" t="s">
        <v>61</v>
      </c>
      <c r="N33" s="8"/>
      <c r="O33" s="20"/>
      <c r="P33" s="8"/>
      <c r="Q33" s="8"/>
      <c r="R33" s="8"/>
      <c r="S33" s="8"/>
      <c r="T33" s="8"/>
      <c r="U33" s="8"/>
      <c r="V33" s="8"/>
      <c r="W33" s="8"/>
      <c r="X33" s="8"/>
    </row>
    <row r="34" spans="1:24" ht="1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si="0"/>
        <v>0</v>
      </c>
      <c r="K34" s="31"/>
      <c r="L34" s="86"/>
      <c r="M34" s="87"/>
    </row>
    <row r="35" spans="1:24" ht="16.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0"/>
        <v>0</v>
      </c>
      <c r="K35" s="31"/>
      <c r="L35" s="86"/>
      <c r="M35" s="87"/>
    </row>
    <row r="36" spans="1:24" ht="15.75" customHeight="1" x14ac:dyDescent="0.2">
      <c r="A36" s="58"/>
      <c r="B36" s="32"/>
      <c r="C36" s="49"/>
      <c r="D36" s="48"/>
      <c r="E36" s="48"/>
      <c r="F36" s="50"/>
      <c r="G36" s="48"/>
      <c r="H36" s="48"/>
      <c r="I36" s="52"/>
      <c r="J36" s="28">
        <f t="shared" si="0"/>
        <v>0</v>
      </c>
      <c r="K36" s="33"/>
      <c r="L36" s="86"/>
      <c r="M36" s="87"/>
    </row>
    <row r="37" spans="1:24" x14ac:dyDescent="0.2">
      <c r="A37" s="57"/>
      <c r="B37" s="30"/>
      <c r="C37" s="46"/>
      <c r="D37" s="48"/>
      <c r="E37" s="48"/>
      <c r="F37" s="47"/>
      <c r="G37" s="48"/>
      <c r="H37" s="48"/>
      <c r="I37" s="51"/>
      <c r="J37" s="28">
        <f>(C37/1000)*(F37/1000)*I37</f>
        <v>0</v>
      </c>
      <c r="K37" s="31"/>
      <c r="L37" s="86"/>
      <c r="M37" s="87"/>
      <c r="N37" s="21"/>
      <c r="O37" s="22"/>
      <c r="P37" s="11"/>
      <c r="Q37" s="11"/>
      <c r="R37" s="12"/>
      <c r="S37" s="12"/>
      <c r="T37" s="23"/>
      <c r="U37" s="23"/>
      <c r="V37" s="12"/>
      <c r="W37" s="12"/>
      <c r="X37" s="23"/>
    </row>
    <row r="38" spans="1:24" ht="15.75" customHeight="1" x14ac:dyDescent="0.2">
      <c r="A38" s="57"/>
      <c r="B38" s="30"/>
      <c r="C38" s="46"/>
      <c r="D38" s="40"/>
      <c r="E38" s="41"/>
      <c r="F38" s="47"/>
      <c r="G38" s="40"/>
      <c r="H38" s="41"/>
      <c r="I38" s="51"/>
      <c r="J38" s="28">
        <f>(C38/1000)*(F38/1000)*I38</f>
        <v>0</v>
      </c>
      <c r="K38" s="31"/>
      <c r="L38" s="86"/>
      <c r="M38" s="87"/>
      <c r="N38" s="21"/>
      <c r="O38" s="22"/>
      <c r="P38" s="11"/>
      <c r="Q38" s="11"/>
      <c r="R38" s="12"/>
      <c r="S38" s="12"/>
      <c r="T38" s="23"/>
      <c r="U38" s="23"/>
      <c r="V38" s="12"/>
      <c r="W38" s="12"/>
      <c r="X38" s="23"/>
    </row>
    <row r="39" spans="1:24" ht="15.75" customHeight="1" x14ac:dyDescent="0.2">
      <c r="A39" s="57"/>
      <c r="B39" s="30"/>
      <c r="C39" s="46"/>
      <c r="D39" s="40"/>
      <c r="E39" s="41"/>
      <c r="F39" s="47"/>
      <c r="G39" s="40"/>
      <c r="H39" s="41"/>
      <c r="I39" s="51"/>
      <c r="J39" s="28">
        <f>(C39/1000)*(F39/1000)*I39</f>
        <v>0</v>
      </c>
      <c r="K39" s="31"/>
      <c r="L39" s="86"/>
      <c r="M39" s="87"/>
      <c r="N39" s="21"/>
      <c r="O39" s="22"/>
      <c r="P39" s="11"/>
      <c r="Q39" s="11"/>
      <c r="R39" s="12"/>
      <c r="S39" s="12"/>
      <c r="T39" s="23"/>
      <c r="U39" s="23"/>
      <c r="V39" s="12"/>
      <c r="W39" s="12"/>
      <c r="X39" s="23"/>
    </row>
    <row r="40" spans="1:24" ht="1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>(C40/1000)*(F40/1000)*I40</f>
        <v>0</v>
      </c>
      <c r="K40" s="31"/>
      <c r="L40" s="86"/>
      <c r="M40" s="87"/>
      <c r="N40" s="21"/>
      <c r="O40" s="22"/>
      <c r="P40" s="11"/>
      <c r="Q40" s="11"/>
      <c r="R40" s="12"/>
      <c r="S40" s="12"/>
      <c r="T40" s="23"/>
      <c r="U40" s="23"/>
      <c r="V40" s="12"/>
      <c r="W40" s="12"/>
      <c r="X40" s="23"/>
    </row>
    <row r="41" spans="1:24" ht="15.75" customHeight="1" x14ac:dyDescent="0.2">
      <c r="A41" s="57"/>
      <c r="B41" s="30"/>
      <c r="C41" s="46"/>
      <c r="D41" s="40"/>
      <c r="E41" s="41"/>
      <c r="F41" s="47"/>
      <c r="G41" s="40"/>
      <c r="H41" s="41"/>
      <c r="I41" s="51"/>
      <c r="J41" s="28">
        <f>(C41/1000)*(F41/1000)*I41</f>
        <v>0</v>
      </c>
      <c r="K41" s="31"/>
      <c r="L41" s="86"/>
      <c r="M41" s="87"/>
      <c r="N41" s="21"/>
      <c r="O41" s="22"/>
      <c r="P41" s="11"/>
      <c r="Q41" s="11"/>
      <c r="R41" s="12"/>
      <c r="S41" s="12"/>
      <c r="T41" s="23"/>
      <c r="U41" s="23"/>
      <c r="V41" s="12"/>
      <c r="W41" s="12"/>
      <c r="X41" s="23"/>
    </row>
    <row r="42" spans="1:24" ht="10.5" customHeight="1" thickBot="1" x14ac:dyDescent="0.25">
      <c r="A42" s="59"/>
      <c r="B42" s="35"/>
      <c r="C42" s="36"/>
      <c r="D42" s="37"/>
      <c r="E42" s="37"/>
      <c r="F42" s="36"/>
      <c r="G42" s="37"/>
      <c r="H42" s="37"/>
      <c r="I42" s="38"/>
      <c r="J42" s="55">
        <f>J11+J13+J14+J15+J16+J17+J18+J19+J20+J21+J22+J23+J24+J25+J26+J27+J28+J29+J30+J31+J32+J33+J34+J35+J36+J37+J38+J39+J40+J41</f>
        <v>11.204958000000003</v>
      </c>
      <c r="K42" s="34"/>
      <c r="L42" s="91"/>
      <c r="M42" s="91"/>
      <c r="N42" s="18"/>
      <c r="O42" s="19"/>
      <c r="P42"/>
      <c r="Q42" s="8"/>
      <c r="R42" s="8"/>
      <c r="S42" s="8"/>
      <c r="T42" s="8"/>
      <c r="U42" s="8"/>
      <c r="V42" s="8"/>
      <c r="W42" s="8"/>
      <c r="X42" s="8"/>
    </row>
    <row r="43" spans="1:24" ht="36.75" customHeight="1" thickBot="1" x14ac:dyDescent="0.25">
      <c r="A43" s="92" t="s">
        <v>22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4"/>
      <c r="N43" s="18"/>
      <c r="O43" s="19"/>
      <c r="P43"/>
      <c r="Q43" s="8"/>
      <c r="R43" s="8"/>
      <c r="S43" s="8"/>
      <c r="T43" s="8"/>
      <c r="U43" s="8"/>
      <c r="V43" s="8"/>
      <c r="W43" s="8"/>
      <c r="X43" s="8"/>
    </row>
    <row r="44" spans="1:24" ht="21" customHeight="1" x14ac:dyDescent="0.2">
      <c r="A44" s="59" t="s">
        <v>18</v>
      </c>
      <c r="B44" s="35"/>
      <c r="C44" s="36"/>
      <c r="D44" s="37"/>
      <c r="E44" s="37"/>
      <c r="F44" s="36"/>
      <c r="G44" s="37"/>
      <c r="H44" s="54" t="s">
        <v>15</v>
      </c>
      <c r="I44" s="54"/>
      <c r="J44" s="54"/>
      <c r="K44" s="54"/>
      <c r="L44" s="54"/>
      <c r="M44" s="54"/>
    </row>
    <row r="45" spans="1:24" ht="15.75" customHeight="1" x14ac:dyDescent="0.2">
      <c r="A45" s="95" t="s">
        <v>17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</row>
    <row r="46" spans="1:24" ht="13.5" customHeight="1" thickBot="1" x14ac:dyDescent="0.25">
      <c r="A46" s="95" t="s">
        <v>19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</row>
    <row r="47" spans="1:24" ht="18.75" customHeight="1" x14ac:dyDescent="0.2">
      <c r="A47" s="96" t="s">
        <v>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8"/>
      <c r="R47" s="4"/>
    </row>
    <row r="48" spans="1:24" ht="18.75" customHeight="1" thickBot="1" x14ac:dyDescent="0.25">
      <c r="A48" s="88" t="s">
        <v>20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90"/>
    </row>
    <row r="49" spans="3:21" ht="16" x14ac:dyDescent="0.2">
      <c r="C49" s="4"/>
      <c r="D49" s="3"/>
      <c r="E49" s="2"/>
      <c r="F49" s="2"/>
      <c r="I49" s="3"/>
      <c r="J49" s="3"/>
      <c r="K49" s="2"/>
      <c r="R49" s="4"/>
      <c r="U49" s="4"/>
    </row>
    <row r="50" spans="3:21" x14ac:dyDescent="0.2">
      <c r="C50" s="4"/>
      <c r="F50" s="2"/>
    </row>
  </sheetData>
  <mergeCells count="26">
    <mergeCell ref="L35:M35"/>
    <mergeCell ref="L36:M36"/>
    <mergeCell ref="L34:M34"/>
    <mergeCell ref="K9:M9"/>
    <mergeCell ref="L10:M10"/>
    <mergeCell ref="A1:M3"/>
    <mergeCell ref="A5:K5"/>
    <mergeCell ref="A7:M7"/>
    <mergeCell ref="A9:A10"/>
    <mergeCell ref="B9:B10"/>
    <mergeCell ref="C9:C10"/>
    <mergeCell ref="D9:E9"/>
    <mergeCell ref="F9:F10"/>
    <mergeCell ref="G9:H9"/>
    <mergeCell ref="I9:I10"/>
    <mergeCell ref="L37:M37"/>
    <mergeCell ref="L38:M38"/>
    <mergeCell ref="L39:M39"/>
    <mergeCell ref="A48:M48"/>
    <mergeCell ref="L41:M41"/>
    <mergeCell ref="L42:M42"/>
    <mergeCell ref="A43:M43"/>
    <mergeCell ref="A45:M45"/>
    <mergeCell ref="A46:M46"/>
    <mergeCell ref="A47:M47"/>
    <mergeCell ref="L40:M40"/>
  </mergeCells>
  <phoneticPr fontId="28" type="noConversion"/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view="pageBreakPreview" topLeftCell="A19" zoomScale="115" zoomScaleNormal="100" zoomScaleSheetLayoutView="115" zoomScalePageLayoutView="160" workbookViewId="0">
      <selection activeCell="D39" sqref="D39"/>
    </sheetView>
  </sheetViews>
  <sheetFormatPr baseColWidth="10" defaultColWidth="9.1640625" defaultRowHeight="15" x14ac:dyDescent="0.2"/>
  <cols>
    <col min="1" max="1" width="15.1640625" style="56" customWidth="1"/>
    <col min="2" max="2" width="3.8320312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5"/>
    </row>
    <row r="2" spans="1:24" ht="17.2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106" t="s">
        <v>23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07" t="s">
        <v>24</v>
      </c>
      <c r="B9" s="109" t="s">
        <v>1</v>
      </c>
      <c r="C9" s="111" t="s">
        <v>12</v>
      </c>
      <c r="D9" s="113" t="s">
        <v>6</v>
      </c>
      <c r="E9" s="114"/>
      <c r="F9" s="111" t="s">
        <v>13</v>
      </c>
      <c r="G9" s="113" t="s">
        <v>9</v>
      </c>
      <c r="H9" s="114"/>
      <c r="I9" s="115" t="s">
        <v>0</v>
      </c>
      <c r="J9" s="60" t="s">
        <v>2</v>
      </c>
      <c r="K9" s="99" t="s">
        <v>10</v>
      </c>
      <c r="L9" s="100"/>
      <c r="M9" s="101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08"/>
      <c r="B10" s="110"/>
      <c r="C10" s="112"/>
      <c r="D10" s="61" t="s">
        <v>7</v>
      </c>
      <c r="E10" s="62" t="s">
        <v>8</v>
      </c>
      <c r="F10" s="112"/>
      <c r="G10" s="61" t="s">
        <v>7</v>
      </c>
      <c r="H10" s="62" t="s">
        <v>8</v>
      </c>
      <c r="I10" s="116"/>
      <c r="J10" s="62" t="s">
        <v>25</v>
      </c>
      <c r="K10" s="62" t="s">
        <v>26</v>
      </c>
      <c r="L10" s="117" t="s">
        <v>14</v>
      </c>
      <c r="M10" s="118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thickBot="1" x14ac:dyDescent="0.25">
      <c r="A11" s="73" t="s">
        <v>40</v>
      </c>
      <c r="B11" s="27" t="s">
        <v>63</v>
      </c>
      <c r="C11" s="39">
        <v>1870</v>
      </c>
      <c r="D11" s="40">
        <v>1</v>
      </c>
      <c r="E11" s="41"/>
      <c r="F11" s="42">
        <v>686</v>
      </c>
      <c r="G11" s="43"/>
      <c r="H11" s="44"/>
      <c r="I11" s="45">
        <v>1</v>
      </c>
      <c r="J11" s="28">
        <f t="shared" ref="J11:J33" si="0">(C11/1000)*(F11/1000)*I11</f>
        <v>1.2828200000000001</v>
      </c>
      <c r="K11" s="82"/>
      <c r="L11" s="84" t="s">
        <v>41</v>
      </c>
      <c r="M11" s="85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thickBot="1" x14ac:dyDescent="0.25">
      <c r="A12" s="73" t="s">
        <v>40</v>
      </c>
      <c r="B12" s="27" t="s">
        <v>64</v>
      </c>
      <c r="C12" s="39">
        <v>1870</v>
      </c>
      <c r="D12" s="40">
        <v>1</v>
      </c>
      <c r="E12" s="41"/>
      <c r="F12" s="42">
        <v>686</v>
      </c>
      <c r="G12" s="43"/>
      <c r="H12" s="44"/>
      <c r="I12" s="45">
        <v>1</v>
      </c>
      <c r="J12" s="28">
        <f t="shared" si="0"/>
        <v>1.2828200000000001</v>
      </c>
      <c r="K12" s="82"/>
      <c r="L12" s="84" t="s">
        <v>41</v>
      </c>
      <c r="M12" s="85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5" customHeight="1" thickBot="1" x14ac:dyDescent="0.25">
      <c r="A13" s="73" t="s">
        <v>40</v>
      </c>
      <c r="B13" s="27" t="s">
        <v>65</v>
      </c>
      <c r="C13" s="39">
        <v>1870</v>
      </c>
      <c r="D13" s="40">
        <v>1</v>
      </c>
      <c r="E13" s="41"/>
      <c r="F13" s="42">
        <v>686</v>
      </c>
      <c r="G13" s="43"/>
      <c r="H13" s="44"/>
      <c r="I13" s="45">
        <v>1</v>
      </c>
      <c r="J13" s="28">
        <f t="shared" si="0"/>
        <v>1.2828200000000001</v>
      </c>
      <c r="K13" s="82"/>
      <c r="L13" s="84" t="s">
        <v>41</v>
      </c>
      <c r="M13" s="85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" customHeight="1" thickBot="1" x14ac:dyDescent="0.25">
      <c r="A14" s="73" t="s">
        <v>40</v>
      </c>
      <c r="B14" s="27" t="s">
        <v>66</v>
      </c>
      <c r="C14" s="39">
        <v>1870</v>
      </c>
      <c r="D14" s="40">
        <v>1</v>
      </c>
      <c r="E14" s="41"/>
      <c r="F14" s="42">
        <v>686</v>
      </c>
      <c r="G14" s="43"/>
      <c r="H14" s="44"/>
      <c r="I14" s="45">
        <v>1</v>
      </c>
      <c r="J14" s="28">
        <f t="shared" si="0"/>
        <v>1.2828200000000001</v>
      </c>
      <c r="K14" s="82"/>
      <c r="L14" s="84" t="s">
        <v>41</v>
      </c>
      <c r="M14" s="85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ht="18.75" customHeight="1" thickBot="1" x14ac:dyDescent="0.25">
      <c r="A15" s="73" t="s">
        <v>40</v>
      </c>
      <c r="B15" s="27" t="s">
        <v>67</v>
      </c>
      <c r="C15" s="46">
        <v>1870</v>
      </c>
      <c r="D15" s="40">
        <v>1</v>
      </c>
      <c r="E15" s="41"/>
      <c r="F15" s="47">
        <v>600</v>
      </c>
      <c r="G15" s="43"/>
      <c r="H15" s="48"/>
      <c r="I15" s="51">
        <v>1</v>
      </c>
      <c r="J15" s="28">
        <f t="shared" si="0"/>
        <v>1.1220000000000001</v>
      </c>
      <c r="K15" s="83"/>
      <c r="L15" s="84" t="s">
        <v>42</v>
      </c>
      <c r="M15" s="85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ht="15.75" customHeight="1" thickBot="1" x14ac:dyDescent="0.25">
      <c r="A16" s="73" t="s">
        <v>40</v>
      </c>
      <c r="B16" s="27" t="s">
        <v>68</v>
      </c>
      <c r="C16" s="46">
        <v>570</v>
      </c>
      <c r="D16" s="40">
        <v>1</v>
      </c>
      <c r="E16" s="41"/>
      <c r="F16" s="47">
        <v>150</v>
      </c>
      <c r="G16" s="43"/>
      <c r="H16" s="48"/>
      <c r="I16" s="51">
        <v>2</v>
      </c>
      <c r="J16" s="28">
        <f t="shared" si="0"/>
        <v>0.17099999999999999</v>
      </c>
      <c r="K16" s="83"/>
      <c r="L16" s="84" t="s">
        <v>41</v>
      </c>
      <c r="M16" s="85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ht="15.75" customHeight="1" thickBot="1" x14ac:dyDescent="0.25">
      <c r="A17" s="73" t="s">
        <v>40</v>
      </c>
      <c r="B17" s="27" t="s">
        <v>69</v>
      </c>
      <c r="C17" s="46">
        <v>570</v>
      </c>
      <c r="D17" s="40">
        <v>1</v>
      </c>
      <c r="E17" s="41"/>
      <c r="F17" s="47">
        <v>150</v>
      </c>
      <c r="G17" s="43"/>
      <c r="H17" s="48"/>
      <c r="I17" s="51">
        <v>2</v>
      </c>
      <c r="J17" s="28">
        <f t="shared" si="0"/>
        <v>0.17099999999999999</v>
      </c>
      <c r="K17" s="83"/>
      <c r="L17" s="84" t="s">
        <v>41</v>
      </c>
      <c r="M17" s="85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ht="16" thickBot="1" x14ac:dyDescent="0.25">
      <c r="A18" s="73" t="s">
        <v>40</v>
      </c>
      <c r="B18" s="27" t="s">
        <v>70</v>
      </c>
      <c r="C18" s="46">
        <v>1082</v>
      </c>
      <c r="D18" s="40">
        <v>1</v>
      </c>
      <c r="E18" s="41"/>
      <c r="F18" s="47">
        <v>150</v>
      </c>
      <c r="G18" s="43"/>
      <c r="H18" s="48"/>
      <c r="I18" s="51">
        <v>4</v>
      </c>
      <c r="J18" s="28">
        <f t="shared" si="0"/>
        <v>0.6492</v>
      </c>
      <c r="K18" s="83"/>
      <c r="L18" s="84" t="s">
        <v>43</v>
      </c>
      <c r="M18" s="85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ht="16" thickBot="1" x14ac:dyDescent="0.25">
      <c r="A19" s="73" t="s">
        <v>40</v>
      </c>
      <c r="B19" s="27" t="s">
        <v>71</v>
      </c>
      <c r="C19" s="46">
        <v>1082</v>
      </c>
      <c r="D19" s="40">
        <v>1</v>
      </c>
      <c r="E19" s="41"/>
      <c r="F19" s="47">
        <v>686</v>
      </c>
      <c r="G19" s="43"/>
      <c r="H19" s="48"/>
      <c r="I19" s="51">
        <v>2</v>
      </c>
      <c r="J19" s="28">
        <f t="shared" si="0"/>
        <v>1.4845040000000003</v>
      </c>
      <c r="K19" s="83"/>
      <c r="L19" s="84" t="s">
        <v>44</v>
      </c>
      <c r="M19" s="85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6" thickBot="1" x14ac:dyDescent="0.25">
      <c r="A20" s="73" t="s">
        <v>40</v>
      </c>
      <c r="B20" s="27" t="s">
        <v>72</v>
      </c>
      <c r="C20" s="46">
        <v>1082</v>
      </c>
      <c r="D20" s="40">
        <v>1</v>
      </c>
      <c r="E20" s="41"/>
      <c r="F20" s="47">
        <v>686</v>
      </c>
      <c r="G20" s="43"/>
      <c r="H20" s="48"/>
      <c r="I20" s="51">
        <v>2</v>
      </c>
      <c r="J20" s="28">
        <f t="shared" si="0"/>
        <v>1.4845040000000003</v>
      </c>
      <c r="K20" s="83"/>
      <c r="L20" s="84" t="s">
        <v>44</v>
      </c>
      <c r="M20" s="85" t="s">
        <v>61</v>
      </c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" thickBot="1" x14ac:dyDescent="0.25">
      <c r="A21" s="73" t="s">
        <v>40</v>
      </c>
      <c r="B21" s="27" t="s">
        <v>73</v>
      </c>
      <c r="C21" s="46">
        <v>1870</v>
      </c>
      <c r="D21" s="40"/>
      <c r="E21" s="41"/>
      <c r="F21" s="47">
        <v>150</v>
      </c>
      <c r="G21" s="43"/>
      <c r="H21" s="48"/>
      <c r="I21" s="51">
        <v>3</v>
      </c>
      <c r="J21" s="28">
        <f t="shared" si="0"/>
        <v>0.84150000000000014</v>
      </c>
      <c r="K21" s="83"/>
      <c r="L21" s="84" t="s">
        <v>45</v>
      </c>
      <c r="M21" s="85"/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6" thickBot="1" x14ac:dyDescent="0.25">
      <c r="A22" s="73" t="s">
        <v>40</v>
      </c>
      <c r="B22" s="27" t="s">
        <v>74</v>
      </c>
      <c r="C22" s="46">
        <v>1050</v>
      </c>
      <c r="D22" s="40">
        <v>1</v>
      </c>
      <c r="E22" s="41"/>
      <c r="F22" s="47">
        <v>600</v>
      </c>
      <c r="G22" s="43"/>
      <c r="H22" s="48"/>
      <c r="I22" s="51">
        <v>2</v>
      </c>
      <c r="J22" s="28">
        <f t="shared" si="0"/>
        <v>1.26</v>
      </c>
      <c r="K22" s="83"/>
      <c r="L22" s="84" t="s">
        <v>46</v>
      </c>
      <c r="M22" s="85" t="s">
        <v>61</v>
      </c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ht="16" thickBot="1" x14ac:dyDescent="0.25">
      <c r="A23" s="73" t="s">
        <v>40</v>
      </c>
      <c r="B23" s="27" t="s">
        <v>75</v>
      </c>
      <c r="C23" s="46">
        <v>392</v>
      </c>
      <c r="D23" s="40">
        <v>1</v>
      </c>
      <c r="E23" s="41"/>
      <c r="F23" s="47">
        <v>600</v>
      </c>
      <c r="G23" s="43"/>
      <c r="H23" s="48"/>
      <c r="I23" s="51">
        <v>4</v>
      </c>
      <c r="J23" s="28">
        <f t="shared" si="0"/>
        <v>0.94079999999999997</v>
      </c>
      <c r="K23" s="83"/>
      <c r="L23" s="84" t="s">
        <v>46</v>
      </c>
      <c r="M23" s="85" t="s">
        <v>61</v>
      </c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5.75" customHeight="1" thickBot="1" x14ac:dyDescent="0.25">
      <c r="A24" s="73" t="s">
        <v>40</v>
      </c>
      <c r="B24" s="27" t="s">
        <v>76</v>
      </c>
      <c r="C24" s="46">
        <v>347</v>
      </c>
      <c r="D24" s="40">
        <v>1</v>
      </c>
      <c r="E24" s="41"/>
      <c r="F24" s="47">
        <v>600</v>
      </c>
      <c r="G24" s="43"/>
      <c r="H24" s="48"/>
      <c r="I24" s="51">
        <v>1</v>
      </c>
      <c r="J24" s="28">
        <f t="shared" si="0"/>
        <v>0.20819999999999997</v>
      </c>
      <c r="K24" s="83"/>
      <c r="L24" s="84" t="s">
        <v>42</v>
      </c>
      <c r="M24" s="85" t="s">
        <v>61</v>
      </c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6.5" customHeight="1" thickBot="1" x14ac:dyDescent="0.25">
      <c r="A25" s="73" t="s">
        <v>40</v>
      </c>
      <c r="B25" s="27" t="s">
        <v>77</v>
      </c>
      <c r="C25" s="46">
        <v>268</v>
      </c>
      <c r="D25" s="40">
        <v>1</v>
      </c>
      <c r="E25" s="41"/>
      <c r="F25" s="47">
        <v>600</v>
      </c>
      <c r="G25" s="43"/>
      <c r="H25" s="48"/>
      <c r="I25" s="51">
        <v>1</v>
      </c>
      <c r="J25" s="28">
        <f t="shared" si="0"/>
        <v>0.1608</v>
      </c>
      <c r="K25" s="83"/>
      <c r="L25" s="84" t="s">
        <v>42</v>
      </c>
      <c r="M25" s="85" t="s">
        <v>61</v>
      </c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7.25" customHeight="1" thickBot="1" x14ac:dyDescent="0.25">
      <c r="A26" s="73" t="s">
        <v>40</v>
      </c>
      <c r="B26" s="27" t="s">
        <v>78</v>
      </c>
      <c r="C26" s="46">
        <v>1074</v>
      </c>
      <c r="D26" s="40"/>
      <c r="E26" s="41"/>
      <c r="F26" s="47">
        <v>80</v>
      </c>
      <c r="G26" s="40"/>
      <c r="H26" s="41"/>
      <c r="I26" s="51">
        <v>3</v>
      </c>
      <c r="J26" s="28">
        <f t="shared" si="0"/>
        <v>0.25776000000000004</v>
      </c>
      <c r="K26" s="83"/>
      <c r="L26" s="84" t="s">
        <v>47</v>
      </c>
      <c r="M26" s="85" t="s">
        <v>61</v>
      </c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6" thickBot="1" x14ac:dyDescent="0.25">
      <c r="A27" s="73" t="s">
        <v>40</v>
      </c>
      <c r="B27" s="27" t="s">
        <v>79</v>
      </c>
      <c r="C27" s="46">
        <v>516</v>
      </c>
      <c r="D27" s="40"/>
      <c r="E27" s="41"/>
      <c r="F27" s="47">
        <v>80</v>
      </c>
      <c r="G27" s="40"/>
      <c r="H27" s="41"/>
      <c r="I27" s="51">
        <v>1</v>
      </c>
      <c r="J27" s="28">
        <f t="shared" si="0"/>
        <v>4.1280000000000004E-2</v>
      </c>
      <c r="K27" s="83"/>
      <c r="L27" s="84" t="s">
        <v>47</v>
      </c>
      <c r="M27" s="85" t="s">
        <v>61</v>
      </c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7.25" customHeight="1" thickBot="1" x14ac:dyDescent="0.25">
      <c r="A28" s="73" t="s">
        <v>40</v>
      </c>
      <c r="B28" s="27" t="s">
        <v>80</v>
      </c>
      <c r="C28" s="46">
        <v>442</v>
      </c>
      <c r="D28" s="40"/>
      <c r="E28" s="41"/>
      <c r="F28" s="47">
        <v>80</v>
      </c>
      <c r="G28" s="40"/>
      <c r="H28" s="41"/>
      <c r="I28" s="51">
        <v>1</v>
      </c>
      <c r="J28" s="28">
        <f t="shared" si="0"/>
        <v>3.5360000000000003E-2</v>
      </c>
      <c r="K28" s="83"/>
      <c r="L28" s="84" t="s">
        <v>47</v>
      </c>
      <c r="M28" s="85" t="s">
        <v>61</v>
      </c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5.75" customHeight="1" thickBot="1" x14ac:dyDescent="0.25">
      <c r="A29" s="73" t="s">
        <v>40</v>
      </c>
      <c r="B29" s="27" t="s">
        <v>81</v>
      </c>
      <c r="C29" s="46">
        <v>116</v>
      </c>
      <c r="D29" s="40"/>
      <c r="E29" s="41"/>
      <c r="F29" s="47">
        <v>80</v>
      </c>
      <c r="G29" s="40"/>
      <c r="H29" s="41"/>
      <c r="I29" s="51">
        <v>1</v>
      </c>
      <c r="J29" s="28">
        <f t="shared" si="0"/>
        <v>9.2800000000000001E-3</v>
      </c>
      <c r="K29" s="83"/>
      <c r="L29" s="84" t="s">
        <v>47</v>
      </c>
      <c r="M29" s="85" t="s">
        <v>61</v>
      </c>
      <c r="N29" s="21"/>
      <c r="O29" s="22"/>
      <c r="P29" s="11"/>
      <c r="Q29" s="11"/>
      <c r="R29" s="12"/>
      <c r="S29" s="12"/>
      <c r="T29" s="23"/>
      <c r="U29" s="23"/>
      <c r="V29" s="12"/>
      <c r="W29" s="12"/>
      <c r="X29" s="23"/>
    </row>
    <row r="30" spans="1:24" ht="15" customHeight="1" thickBot="1" x14ac:dyDescent="0.25">
      <c r="A30" s="73" t="s">
        <v>40</v>
      </c>
      <c r="B30" s="27" t="s">
        <v>82</v>
      </c>
      <c r="C30" s="46">
        <v>637</v>
      </c>
      <c r="D30" s="40"/>
      <c r="E30" s="41"/>
      <c r="F30" s="47">
        <v>80</v>
      </c>
      <c r="G30" s="40"/>
      <c r="H30" s="41"/>
      <c r="I30" s="51">
        <v>6</v>
      </c>
      <c r="J30" s="28">
        <f t="shared" si="0"/>
        <v>0.30576000000000003</v>
      </c>
      <c r="K30" s="83" t="s">
        <v>11</v>
      </c>
      <c r="L30" s="84" t="s">
        <v>47</v>
      </c>
      <c r="M30" s="85" t="s">
        <v>61</v>
      </c>
      <c r="N30" s="21"/>
      <c r="O30" s="22"/>
      <c r="P30" s="11"/>
      <c r="Q30" s="11"/>
      <c r="R30" s="12"/>
      <c r="S30" s="12"/>
      <c r="T30" s="23"/>
      <c r="U30" s="23"/>
      <c r="V30" s="12"/>
      <c r="W30" s="12"/>
      <c r="X30" s="23"/>
    </row>
    <row r="31" spans="1:24" ht="15" customHeight="1" x14ac:dyDescent="0.2">
      <c r="A31" s="73" t="s">
        <v>40</v>
      </c>
      <c r="B31" s="27" t="s">
        <v>83</v>
      </c>
      <c r="C31" s="46">
        <v>637</v>
      </c>
      <c r="D31" s="40"/>
      <c r="E31" s="41"/>
      <c r="F31" s="47">
        <v>80</v>
      </c>
      <c r="G31" s="40"/>
      <c r="H31" s="41"/>
      <c r="I31" s="51">
        <v>2</v>
      </c>
      <c r="J31" s="28">
        <f t="shared" ref="J31" si="1">(C31/1000)*(F31/1000)*I31</f>
        <v>0.10192000000000001</v>
      </c>
      <c r="K31" s="83" t="s">
        <v>11</v>
      </c>
      <c r="L31" s="84" t="s">
        <v>47</v>
      </c>
      <c r="M31" s="85" t="s">
        <v>61</v>
      </c>
      <c r="N31" s="21"/>
      <c r="O31" s="22"/>
      <c r="P31" s="11"/>
      <c r="Q31" s="11"/>
      <c r="R31" s="12"/>
      <c r="S31" s="12"/>
      <c r="T31" s="23"/>
      <c r="U31" s="23"/>
      <c r="V31" s="12"/>
      <c r="W31" s="12"/>
      <c r="X31" s="23"/>
    </row>
    <row r="32" spans="1:24" ht="15.75" customHeight="1" x14ac:dyDescent="0.2">
      <c r="A32" s="58" t="s">
        <v>27</v>
      </c>
      <c r="B32" s="27" t="s">
        <v>84</v>
      </c>
      <c r="C32" s="46">
        <v>1902</v>
      </c>
      <c r="D32" s="40"/>
      <c r="E32" s="41"/>
      <c r="F32" s="47">
        <v>1080</v>
      </c>
      <c r="G32" s="40"/>
      <c r="H32" s="41"/>
      <c r="I32" s="51">
        <v>1</v>
      </c>
      <c r="J32" s="28">
        <f t="shared" si="0"/>
        <v>2.05416</v>
      </c>
      <c r="K32" s="31"/>
      <c r="L32" s="119"/>
      <c r="M32" s="120"/>
      <c r="N32" s="21"/>
      <c r="O32" s="22"/>
      <c r="P32" s="11"/>
      <c r="Q32" s="11"/>
      <c r="R32" s="12"/>
      <c r="S32" s="12"/>
      <c r="T32" s="23"/>
      <c r="U32" s="23"/>
      <c r="V32" s="12"/>
      <c r="W32" s="12"/>
      <c r="X32" s="23"/>
    </row>
    <row r="33" spans="1:24" ht="16.5" customHeight="1" x14ac:dyDescent="0.2">
      <c r="A33" s="58" t="s">
        <v>27</v>
      </c>
      <c r="B33" s="27" t="s">
        <v>85</v>
      </c>
      <c r="C33" s="46">
        <v>1902</v>
      </c>
      <c r="D33" s="40"/>
      <c r="E33" s="41"/>
      <c r="F33" s="47">
        <v>422</v>
      </c>
      <c r="G33" s="40"/>
      <c r="H33" s="41"/>
      <c r="I33" s="51">
        <v>1</v>
      </c>
      <c r="J33" s="28">
        <f t="shared" si="0"/>
        <v>0.80264399999999991</v>
      </c>
      <c r="K33" s="31"/>
      <c r="L33" s="86"/>
      <c r="M33" s="87"/>
      <c r="N33" s="21"/>
      <c r="O33" s="22"/>
      <c r="P33" s="11"/>
      <c r="Q33" s="11"/>
      <c r="R33" s="12"/>
      <c r="S33" s="12"/>
      <c r="T33" s="23"/>
      <c r="U33" s="23"/>
      <c r="V33" s="12"/>
      <c r="W33" s="12"/>
      <c r="X33" s="23"/>
    </row>
    <row r="34" spans="1:24" ht="17.2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ref="J34:J41" si="2">(C34/1000)*(F34/1000)*I34</f>
        <v>0</v>
      </c>
      <c r="K34" s="31"/>
      <c r="L34" s="86"/>
      <c r="M34" s="87"/>
      <c r="N34" s="8"/>
      <c r="O34" s="17"/>
      <c r="P34"/>
      <c r="Q34" s="13"/>
      <c r="R34" s="14"/>
      <c r="S34" s="14"/>
      <c r="T34" s="15"/>
      <c r="U34" s="13"/>
      <c r="V34" s="14"/>
      <c r="W34" s="14"/>
      <c r="X34" s="15"/>
    </row>
    <row r="35" spans="1:24" ht="16.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2"/>
        <v>0</v>
      </c>
      <c r="K35" s="31"/>
      <c r="L35" s="86"/>
      <c r="M35" s="87"/>
      <c r="N35" s="24"/>
      <c r="O35"/>
      <c r="P35"/>
      <c r="Q35" s="17"/>
      <c r="R35" s="17"/>
      <c r="S35" s="17"/>
      <c r="T35" s="17"/>
      <c r="U35" s="17"/>
      <c r="V35" s="17"/>
      <c r="W35" s="17"/>
      <c r="X35" s="17"/>
    </row>
    <row r="36" spans="1:24" ht="15.75" customHeight="1" x14ac:dyDescent="0.2">
      <c r="A36" s="57"/>
      <c r="B36" s="30"/>
      <c r="C36" s="46"/>
      <c r="D36" s="40"/>
      <c r="E36" s="41"/>
      <c r="F36" s="47"/>
      <c r="G36" s="40"/>
      <c r="H36" s="41"/>
      <c r="I36" s="51"/>
      <c r="J36" s="28">
        <f t="shared" si="2"/>
        <v>0</v>
      </c>
      <c r="K36" s="31"/>
      <c r="L36" s="86"/>
      <c r="M36" s="87"/>
      <c r="N36" s="18"/>
      <c r="O36" s="19"/>
      <c r="P36"/>
      <c r="Q36" s="8"/>
      <c r="R36" s="8"/>
      <c r="S36" s="8"/>
      <c r="T36" s="8"/>
      <c r="U36" s="8"/>
      <c r="V36" s="8"/>
      <c r="W36" s="8"/>
      <c r="X36" s="8"/>
    </row>
    <row r="37" spans="1:24" ht="15.75" customHeight="1" x14ac:dyDescent="0.2">
      <c r="A37" s="57"/>
      <c r="B37" s="30"/>
      <c r="C37" s="46"/>
      <c r="D37" s="40"/>
      <c r="E37" s="41"/>
      <c r="F37" s="47"/>
      <c r="G37" s="40"/>
      <c r="H37" s="41"/>
      <c r="I37" s="51"/>
      <c r="J37" s="28">
        <f t="shared" si="2"/>
        <v>0</v>
      </c>
      <c r="K37" s="31"/>
      <c r="L37" s="86"/>
      <c r="M37" s="87"/>
      <c r="N37" s="18"/>
      <c r="O37" s="19"/>
      <c r="P37"/>
      <c r="Q37" s="19"/>
      <c r="R37" s="19"/>
      <c r="S37" s="19"/>
      <c r="T37" s="19"/>
      <c r="U37" s="19"/>
      <c r="V37" s="19"/>
      <c r="W37" s="19"/>
      <c r="X37" s="19"/>
    </row>
    <row r="38" spans="1:24" ht="15.75" customHeight="1" x14ac:dyDescent="0.2">
      <c r="A38" s="57"/>
      <c r="B38" s="30"/>
      <c r="C38" s="46"/>
      <c r="D38" s="40"/>
      <c r="E38" s="41"/>
      <c r="F38" s="47"/>
      <c r="G38" s="40"/>
      <c r="H38" s="41"/>
      <c r="I38" s="51"/>
      <c r="J38" s="28">
        <f t="shared" si="2"/>
        <v>0</v>
      </c>
      <c r="K38" s="31"/>
      <c r="L38" s="86"/>
      <c r="M38" s="87"/>
      <c r="N38" s="8"/>
      <c r="O38" s="20"/>
      <c r="P38" s="8"/>
      <c r="Q38" s="8"/>
      <c r="R38" s="8"/>
      <c r="S38" s="8"/>
      <c r="T38" s="8"/>
      <c r="U38" s="8"/>
      <c r="V38" s="8"/>
      <c r="W38" s="8"/>
      <c r="X38" s="8"/>
    </row>
    <row r="39" spans="1:24" ht="15" customHeight="1" x14ac:dyDescent="0.2">
      <c r="A39" s="57"/>
      <c r="B39" s="30"/>
      <c r="C39" s="46"/>
      <c r="D39" s="40"/>
      <c r="E39" s="41"/>
      <c r="F39" s="47"/>
      <c r="G39" s="40"/>
      <c r="H39" s="41"/>
      <c r="I39" s="51"/>
      <c r="J39" s="28">
        <f t="shared" si="2"/>
        <v>0</v>
      </c>
      <c r="K39" s="31"/>
      <c r="L39" s="86"/>
      <c r="M39" s="87"/>
    </row>
    <row r="40" spans="1:24" ht="16.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 t="shared" si="2"/>
        <v>0</v>
      </c>
      <c r="K40" s="31"/>
      <c r="L40" s="86"/>
      <c r="M40" s="87"/>
    </row>
    <row r="41" spans="1:24" ht="15.75" customHeight="1" x14ac:dyDescent="0.2">
      <c r="A41" s="58"/>
      <c r="B41" s="32"/>
      <c r="C41" s="49"/>
      <c r="D41" s="48"/>
      <c r="E41" s="48"/>
      <c r="F41" s="50"/>
      <c r="G41" s="48"/>
      <c r="H41" s="48"/>
      <c r="I41" s="52"/>
      <c r="J41" s="28">
        <f t="shared" si="2"/>
        <v>0</v>
      </c>
      <c r="K41" s="33"/>
      <c r="L41" s="86"/>
      <c r="M41" s="87"/>
    </row>
    <row r="42" spans="1:24" x14ac:dyDescent="0.2">
      <c r="A42" s="57"/>
      <c r="B42" s="30"/>
      <c r="C42" s="46"/>
      <c r="D42" s="48"/>
      <c r="E42" s="48"/>
      <c r="F42" s="47"/>
      <c r="G42" s="48"/>
      <c r="H42" s="48"/>
      <c r="I42" s="51"/>
      <c r="J42" s="28">
        <f>(C42/1000)*(F42/1000)*I42</f>
        <v>0</v>
      </c>
      <c r="K42" s="31"/>
      <c r="L42" s="86"/>
      <c r="M42" s="87"/>
      <c r="N42" s="21"/>
      <c r="O42" s="22"/>
      <c r="P42" s="11"/>
      <c r="Q42" s="11"/>
      <c r="R42" s="12"/>
      <c r="S42" s="12"/>
      <c r="T42" s="23"/>
      <c r="U42" s="23"/>
      <c r="V42" s="12"/>
      <c r="W42" s="12"/>
      <c r="X42" s="23"/>
    </row>
    <row r="43" spans="1:24" ht="15.75" customHeight="1" x14ac:dyDescent="0.2">
      <c r="A43" s="57"/>
      <c r="B43" s="30"/>
      <c r="C43" s="46"/>
      <c r="D43" s="40"/>
      <c r="E43" s="41"/>
      <c r="F43" s="47"/>
      <c r="G43" s="40"/>
      <c r="H43" s="41"/>
      <c r="I43" s="51"/>
      <c r="J43" s="28">
        <f>(C43/1000)*(F43/1000)*I43</f>
        <v>0</v>
      </c>
      <c r="K43" s="31"/>
      <c r="L43" s="86"/>
      <c r="M43" s="87"/>
      <c r="N43" s="21"/>
      <c r="O43" s="22"/>
      <c r="P43" s="11"/>
      <c r="Q43" s="11"/>
      <c r="R43" s="12"/>
      <c r="S43" s="12"/>
      <c r="T43" s="23"/>
      <c r="U43" s="23"/>
      <c r="V43" s="12"/>
      <c r="W43" s="12"/>
      <c r="X43" s="23"/>
    </row>
    <row r="44" spans="1:24" ht="15.75" customHeight="1" x14ac:dyDescent="0.2">
      <c r="A44" s="57"/>
      <c r="B44" s="30"/>
      <c r="C44" s="46"/>
      <c r="D44" s="40"/>
      <c r="E44" s="41"/>
      <c r="F44" s="47"/>
      <c r="G44" s="40"/>
      <c r="H44" s="41"/>
      <c r="I44" s="51"/>
      <c r="J44" s="28">
        <f>(C44/1000)*(F44/1000)*I44</f>
        <v>0</v>
      </c>
      <c r="K44" s="31"/>
      <c r="L44" s="86"/>
      <c r="M44" s="87"/>
      <c r="N44" s="21"/>
      <c r="O44" s="22"/>
      <c r="P44" s="11"/>
      <c r="Q44" s="11"/>
      <c r="R44" s="12"/>
      <c r="S44" s="12"/>
      <c r="T44" s="23"/>
      <c r="U44" s="23"/>
      <c r="V44" s="12"/>
      <c r="W44" s="12"/>
      <c r="X44" s="23"/>
    </row>
    <row r="45" spans="1:24" ht="15" customHeight="1" x14ac:dyDescent="0.2">
      <c r="A45" s="57"/>
      <c r="B45" s="30"/>
      <c r="C45" s="46"/>
      <c r="D45" s="40"/>
      <c r="E45" s="41"/>
      <c r="F45" s="47"/>
      <c r="G45" s="40"/>
      <c r="H45" s="41"/>
      <c r="I45" s="51"/>
      <c r="J45" s="28">
        <f>(C45/1000)*(F45/1000)*I45</f>
        <v>0</v>
      </c>
      <c r="K45" s="31"/>
      <c r="L45" s="86"/>
      <c r="M45" s="87"/>
      <c r="N45" s="21"/>
      <c r="O45" s="22"/>
      <c r="P45" s="11"/>
      <c r="Q45" s="11"/>
      <c r="R45" s="12"/>
      <c r="S45" s="12"/>
      <c r="T45" s="23"/>
      <c r="U45" s="23"/>
      <c r="V45" s="12"/>
      <c r="W45" s="12"/>
      <c r="X45" s="23"/>
    </row>
    <row r="46" spans="1:24" ht="15.75" customHeight="1" x14ac:dyDescent="0.2">
      <c r="A46" s="57"/>
      <c r="B46" s="30"/>
      <c r="C46" s="46"/>
      <c r="D46" s="40"/>
      <c r="E46" s="41"/>
      <c r="F46" s="47"/>
      <c r="G46" s="40"/>
      <c r="H46" s="41"/>
      <c r="I46" s="51"/>
      <c r="J46" s="28">
        <f>(C46/1000)*(F46/1000)*I46</f>
        <v>0</v>
      </c>
      <c r="K46" s="31"/>
      <c r="L46" s="86"/>
      <c r="M46" s="87"/>
      <c r="N46" s="21"/>
      <c r="O46" s="22"/>
      <c r="P46" s="11"/>
      <c r="Q46" s="11"/>
      <c r="R46" s="12"/>
      <c r="S46" s="12"/>
      <c r="T46" s="23"/>
      <c r="U46" s="23"/>
      <c r="V46" s="12"/>
      <c r="W46" s="12"/>
      <c r="X46" s="23"/>
    </row>
    <row r="47" spans="1:24" ht="10.5" customHeight="1" thickBot="1" x14ac:dyDescent="0.25">
      <c r="A47" s="59"/>
      <c r="B47" s="35"/>
      <c r="C47" s="36"/>
      <c r="D47" s="37"/>
      <c r="E47" s="37"/>
      <c r="F47" s="36"/>
      <c r="G47" s="37"/>
      <c r="H47" s="37"/>
      <c r="I47" s="38"/>
      <c r="J47" s="55">
        <f>J11+J15+J16+J18+J19+J21+J22+J23+J24+J25+J26+J27+J28+J29+J30+J32+J33+J34+J35+J36+J37+J38+J39+J40+J41+J42+J43+J44+J45+J46</f>
        <v>11.627067999999998</v>
      </c>
      <c r="K47" s="34"/>
      <c r="L47" s="91"/>
      <c r="M47" s="91"/>
      <c r="N47" s="18"/>
      <c r="O47" s="19"/>
      <c r="P47"/>
      <c r="Q47" s="8"/>
      <c r="R47" s="8"/>
      <c r="S47" s="8"/>
      <c r="T47" s="8"/>
      <c r="U47" s="8"/>
      <c r="V47" s="8"/>
      <c r="W47" s="8"/>
      <c r="X47" s="8"/>
    </row>
    <row r="48" spans="1:24" ht="36.75" customHeight="1" thickBot="1" x14ac:dyDescent="0.25">
      <c r="A48" s="92" t="s">
        <v>22</v>
      </c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4"/>
      <c r="N48" s="18"/>
      <c r="O48" s="19"/>
      <c r="P48"/>
      <c r="Q48" s="8"/>
      <c r="R48" s="8"/>
      <c r="S48" s="8"/>
      <c r="T48" s="8"/>
      <c r="U48" s="8"/>
      <c r="V48" s="8"/>
      <c r="W48" s="8"/>
      <c r="X48" s="8"/>
    </row>
    <row r="49" spans="1:21" ht="21" customHeight="1" x14ac:dyDescent="0.2">
      <c r="A49" s="59" t="s">
        <v>18</v>
      </c>
      <c r="B49" s="35"/>
      <c r="C49" s="36"/>
      <c r="D49" s="37"/>
      <c r="E49" s="37"/>
      <c r="F49" s="36"/>
      <c r="G49" s="37"/>
      <c r="H49" s="54" t="s">
        <v>15</v>
      </c>
      <c r="I49" s="54"/>
      <c r="J49" s="54"/>
      <c r="K49" s="54"/>
      <c r="L49" s="54"/>
      <c r="M49" s="54"/>
    </row>
    <row r="50" spans="1:21" ht="15.75" customHeight="1" x14ac:dyDescent="0.2">
      <c r="A50" s="95" t="s">
        <v>17</v>
      </c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95"/>
      <c r="M50" s="95"/>
    </row>
    <row r="51" spans="1:21" ht="13.5" customHeight="1" thickBot="1" x14ac:dyDescent="0.25">
      <c r="A51" s="95" t="s">
        <v>19</v>
      </c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95"/>
      <c r="M51" s="95"/>
    </row>
    <row r="52" spans="1:21" ht="18.75" customHeight="1" x14ac:dyDescent="0.2">
      <c r="A52" s="96" t="s">
        <v>21</v>
      </c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8"/>
      <c r="R52" s="4"/>
    </row>
    <row r="53" spans="1:21" ht="18.75" customHeight="1" thickBot="1" x14ac:dyDescent="0.25">
      <c r="A53" s="88" t="s">
        <v>20</v>
      </c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90"/>
    </row>
    <row r="54" spans="1:21" ht="16" x14ac:dyDescent="0.2">
      <c r="C54" s="4"/>
      <c r="D54" s="3"/>
      <c r="E54" s="2"/>
      <c r="F54" s="2"/>
      <c r="I54" s="3"/>
      <c r="J54" s="3"/>
      <c r="K54" s="2"/>
      <c r="R54" s="4"/>
      <c r="U54" s="4"/>
    </row>
    <row r="55" spans="1:21" x14ac:dyDescent="0.2">
      <c r="C55" s="4"/>
      <c r="F55" s="2"/>
    </row>
  </sheetData>
  <mergeCells count="33">
    <mergeCell ref="D9:E9"/>
    <mergeCell ref="G9:H9"/>
    <mergeCell ref="K9:M9"/>
    <mergeCell ref="A9:A10"/>
    <mergeCell ref="C9:C10"/>
    <mergeCell ref="A53:M53"/>
    <mergeCell ref="L10:M10"/>
    <mergeCell ref="L32:M32"/>
    <mergeCell ref="L33:M33"/>
    <mergeCell ref="A52:M52"/>
    <mergeCell ref="L45:M45"/>
    <mergeCell ref="L46:M46"/>
    <mergeCell ref="L37:M37"/>
    <mergeCell ref="L42:M42"/>
    <mergeCell ref="L38:M38"/>
    <mergeCell ref="A51:M51"/>
    <mergeCell ref="L41:M41"/>
    <mergeCell ref="A1:M3"/>
    <mergeCell ref="L44:M44"/>
    <mergeCell ref="A50:M50"/>
    <mergeCell ref="L43:M43"/>
    <mergeCell ref="L36:M36"/>
    <mergeCell ref="A5:K5"/>
    <mergeCell ref="A7:M7"/>
    <mergeCell ref="A48:M48"/>
    <mergeCell ref="L47:M47"/>
    <mergeCell ref="B9:B10"/>
    <mergeCell ref="F9:F10"/>
    <mergeCell ref="I9:I10"/>
    <mergeCell ref="L35:M35"/>
    <mergeCell ref="L34:M34"/>
    <mergeCell ref="L40:M40"/>
    <mergeCell ref="L39:M39"/>
  </mergeCells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B7B5-502D-4F7D-B07B-F81000239EB4}">
  <dimension ref="A1:X50"/>
  <sheetViews>
    <sheetView view="pageBreakPreview" topLeftCell="A7" zoomScale="115" zoomScaleNormal="100" zoomScaleSheetLayoutView="115" zoomScalePageLayoutView="160" workbookViewId="0">
      <selection activeCell="L31" sqref="L31:M31"/>
    </sheetView>
  </sheetViews>
  <sheetFormatPr baseColWidth="10" defaultColWidth="9.1640625" defaultRowHeight="15" x14ac:dyDescent="0.2"/>
  <cols>
    <col min="1" max="1" width="15.1640625" style="56" customWidth="1"/>
    <col min="2" max="2" width="4.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5"/>
    </row>
    <row r="2" spans="1:24" ht="17.2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106" t="s">
        <v>23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07" t="s">
        <v>24</v>
      </c>
      <c r="B9" s="109" t="s">
        <v>1</v>
      </c>
      <c r="C9" s="111" t="s">
        <v>12</v>
      </c>
      <c r="D9" s="113" t="s">
        <v>6</v>
      </c>
      <c r="E9" s="114"/>
      <c r="F9" s="111" t="s">
        <v>13</v>
      </c>
      <c r="G9" s="113" t="s">
        <v>9</v>
      </c>
      <c r="H9" s="114"/>
      <c r="I9" s="115" t="s">
        <v>0</v>
      </c>
      <c r="J9" s="60" t="s">
        <v>2</v>
      </c>
      <c r="K9" s="99" t="s">
        <v>10</v>
      </c>
      <c r="L9" s="100"/>
      <c r="M9" s="101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08"/>
      <c r="B10" s="110"/>
      <c r="C10" s="112"/>
      <c r="D10" s="61" t="s">
        <v>7</v>
      </c>
      <c r="E10" s="62" t="s">
        <v>8</v>
      </c>
      <c r="F10" s="112"/>
      <c r="G10" s="61" t="s">
        <v>7</v>
      </c>
      <c r="H10" s="62" t="s">
        <v>8</v>
      </c>
      <c r="I10" s="116"/>
      <c r="J10" s="62" t="s">
        <v>25</v>
      </c>
      <c r="K10" s="62" t="s">
        <v>26</v>
      </c>
      <c r="L10" s="102" t="s">
        <v>14</v>
      </c>
      <c r="M10" s="103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thickBot="1" x14ac:dyDescent="0.25">
      <c r="A11" s="73" t="s">
        <v>40</v>
      </c>
      <c r="B11" s="27" t="s">
        <v>128</v>
      </c>
      <c r="C11" s="39">
        <v>2432</v>
      </c>
      <c r="D11" s="40">
        <v>1</v>
      </c>
      <c r="E11" s="41"/>
      <c r="F11" s="42">
        <v>580</v>
      </c>
      <c r="G11" s="43"/>
      <c r="H11" s="44"/>
      <c r="I11" s="45">
        <v>3</v>
      </c>
      <c r="J11" s="28">
        <f t="shared" ref="J11:J36" si="0">(C11/1000)*(F11/1000)*I11</f>
        <v>4.231679999999999</v>
      </c>
      <c r="K11" s="29"/>
      <c r="L11" s="80" t="s">
        <v>55</v>
      </c>
      <c r="M11" s="78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x14ac:dyDescent="0.2">
      <c r="A12" s="73" t="s">
        <v>40</v>
      </c>
      <c r="B12" s="27" t="s">
        <v>129</v>
      </c>
      <c r="C12" s="39">
        <v>2432</v>
      </c>
      <c r="D12" s="40">
        <v>1</v>
      </c>
      <c r="E12" s="41"/>
      <c r="F12" s="42">
        <v>580</v>
      </c>
      <c r="G12" s="43"/>
      <c r="H12" s="44"/>
      <c r="I12" s="45">
        <v>3</v>
      </c>
      <c r="J12" s="28">
        <f t="shared" si="0"/>
        <v>4.231679999999999</v>
      </c>
      <c r="K12" s="29"/>
      <c r="L12" s="81" t="s">
        <v>55</v>
      </c>
      <c r="M12" s="79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8.75" customHeight="1" x14ac:dyDescent="0.2">
      <c r="A13" s="68" t="s">
        <v>40</v>
      </c>
      <c r="B13" s="27" t="s">
        <v>130</v>
      </c>
      <c r="C13" s="46">
        <v>1768</v>
      </c>
      <c r="D13" s="40">
        <v>1</v>
      </c>
      <c r="E13" s="41"/>
      <c r="F13" s="47">
        <v>550</v>
      </c>
      <c r="G13" s="43"/>
      <c r="H13" s="48"/>
      <c r="I13" s="51">
        <v>3</v>
      </c>
      <c r="J13" s="28">
        <f t="shared" si="0"/>
        <v>2.9172000000000002</v>
      </c>
      <c r="K13" s="31"/>
      <c r="L13" s="65" t="s">
        <v>48</v>
      </c>
      <c r="M13" s="77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.75" customHeight="1" x14ac:dyDescent="0.2">
      <c r="A14" s="68" t="s">
        <v>40</v>
      </c>
      <c r="B14" s="27" t="s">
        <v>131</v>
      </c>
      <c r="C14" s="46">
        <v>1016</v>
      </c>
      <c r="D14" s="40">
        <v>1</v>
      </c>
      <c r="E14" s="41"/>
      <c r="F14" s="47">
        <v>580</v>
      </c>
      <c r="G14" s="43"/>
      <c r="H14" s="48"/>
      <c r="I14" s="51">
        <v>3</v>
      </c>
      <c r="J14" s="28">
        <f t="shared" si="0"/>
        <v>1.7678399999999996</v>
      </c>
      <c r="K14" s="31"/>
      <c r="L14" s="65" t="s">
        <v>49</v>
      </c>
      <c r="M14" s="77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x14ac:dyDescent="0.2">
      <c r="A15" s="68" t="s">
        <v>40</v>
      </c>
      <c r="B15" s="27" t="s">
        <v>132</v>
      </c>
      <c r="C15" s="46">
        <v>1048</v>
      </c>
      <c r="D15" s="40">
        <v>1</v>
      </c>
      <c r="E15" s="41"/>
      <c r="F15" s="47">
        <v>580</v>
      </c>
      <c r="G15" s="43"/>
      <c r="H15" s="48"/>
      <c r="I15" s="51">
        <v>3</v>
      </c>
      <c r="J15" s="28">
        <f t="shared" si="0"/>
        <v>1.8235199999999998</v>
      </c>
      <c r="K15" s="31"/>
      <c r="L15" s="65" t="s">
        <v>50</v>
      </c>
      <c r="M15" s="77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x14ac:dyDescent="0.2">
      <c r="A16" s="68" t="s">
        <v>40</v>
      </c>
      <c r="B16" s="27" t="s">
        <v>133</v>
      </c>
      <c r="C16" s="46">
        <v>500</v>
      </c>
      <c r="D16" s="40">
        <v>1</v>
      </c>
      <c r="E16" s="41"/>
      <c r="F16" s="47">
        <v>550</v>
      </c>
      <c r="G16" s="43"/>
      <c r="H16" s="48"/>
      <c r="I16" s="51">
        <v>20</v>
      </c>
      <c r="J16" s="28">
        <f t="shared" si="0"/>
        <v>5.5</v>
      </c>
      <c r="K16" s="31"/>
      <c r="L16" s="65" t="s">
        <v>51</v>
      </c>
      <c r="M16" s="77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x14ac:dyDescent="0.2">
      <c r="A17" s="68" t="s">
        <v>40</v>
      </c>
      <c r="B17" s="27" t="s">
        <v>134</v>
      </c>
      <c r="C17" s="46">
        <v>1016</v>
      </c>
      <c r="D17" s="40">
        <v>1</v>
      </c>
      <c r="E17" s="41"/>
      <c r="F17" s="47">
        <v>550</v>
      </c>
      <c r="G17" s="43"/>
      <c r="H17" s="48"/>
      <c r="I17" s="51">
        <v>2</v>
      </c>
      <c r="J17" s="28">
        <f t="shared" si="0"/>
        <v>1.1176000000000001</v>
      </c>
      <c r="K17" s="31"/>
      <c r="L17" s="65" t="s">
        <v>51</v>
      </c>
      <c r="M17" s="77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x14ac:dyDescent="0.2">
      <c r="A18" s="68" t="s">
        <v>40</v>
      </c>
      <c r="B18" s="27" t="s">
        <v>135</v>
      </c>
      <c r="C18" s="46">
        <v>1016</v>
      </c>
      <c r="D18" s="40">
        <v>1</v>
      </c>
      <c r="E18" s="41"/>
      <c r="F18" s="47">
        <v>160</v>
      </c>
      <c r="G18" s="43"/>
      <c r="H18" s="48"/>
      <c r="I18" s="51">
        <v>3</v>
      </c>
      <c r="J18" s="28">
        <f t="shared" si="0"/>
        <v>0.48768</v>
      </c>
      <c r="K18" s="31"/>
      <c r="L18" s="65" t="s">
        <v>52</v>
      </c>
      <c r="M18" s="77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x14ac:dyDescent="0.2">
      <c r="A19" s="68" t="s">
        <v>40</v>
      </c>
      <c r="B19" s="27" t="s">
        <v>136</v>
      </c>
      <c r="C19" s="46">
        <v>1016</v>
      </c>
      <c r="D19" s="40"/>
      <c r="E19" s="41">
        <v>1</v>
      </c>
      <c r="F19" s="47">
        <v>160</v>
      </c>
      <c r="G19" s="43"/>
      <c r="H19" s="48"/>
      <c r="I19" s="51">
        <v>3</v>
      </c>
      <c r="J19" s="28">
        <f t="shared" si="0"/>
        <v>0.48768</v>
      </c>
      <c r="K19" s="31"/>
      <c r="L19" s="65" t="s">
        <v>52</v>
      </c>
      <c r="M19" s="77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5.75" customHeight="1" x14ac:dyDescent="0.2">
      <c r="A20" s="68" t="s">
        <v>40</v>
      </c>
      <c r="B20" s="27" t="s">
        <v>137</v>
      </c>
      <c r="C20" s="46">
        <v>1032</v>
      </c>
      <c r="D20" s="40"/>
      <c r="E20" s="41"/>
      <c r="F20" s="47">
        <v>64</v>
      </c>
      <c r="G20" s="43"/>
      <c r="H20" s="48"/>
      <c r="I20" s="51">
        <v>6</v>
      </c>
      <c r="J20" s="28">
        <f t="shared" si="0"/>
        <v>0.39628800000000008</v>
      </c>
      <c r="K20" s="31"/>
      <c r="L20" s="65" t="s">
        <v>53</v>
      </c>
      <c r="M20" s="77" t="s">
        <v>61</v>
      </c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.5" customHeight="1" x14ac:dyDescent="0.2">
      <c r="A21" s="68" t="s">
        <v>40</v>
      </c>
      <c r="B21" s="27" t="s">
        <v>138</v>
      </c>
      <c r="C21" s="46">
        <v>533</v>
      </c>
      <c r="D21" s="40"/>
      <c r="E21" s="41"/>
      <c r="F21" s="47">
        <v>64</v>
      </c>
      <c r="G21" s="43"/>
      <c r="H21" s="48"/>
      <c r="I21" s="51">
        <v>9</v>
      </c>
      <c r="J21" s="28">
        <f t="shared" si="0"/>
        <v>0.30700800000000006</v>
      </c>
      <c r="K21" s="31"/>
      <c r="L21" s="65" t="s">
        <v>53</v>
      </c>
      <c r="M21" s="77" t="s">
        <v>61</v>
      </c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7.25" customHeight="1" x14ac:dyDescent="0.2">
      <c r="A22" s="68" t="s">
        <v>40</v>
      </c>
      <c r="B22" s="27" t="s">
        <v>139</v>
      </c>
      <c r="C22" s="46">
        <v>533</v>
      </c>
      <c r="D22" s="40"/>
      <c r="E22" s="41"/>
      <c r="F22" s="47">
        <v>64</v>
      </c>
      <c r="G22" s="40"/>
      <c r="H22" s="41"/>
      <c r="I22" s="51">
        <v>8</v>
      </c>
      <c r="J22" s="28">
        <f t="shared" si="0"/>
        <v>0.27289600000000003</v>
      </c>
      <c r="K22" s="31"/>
      <c r="L22" s="65" t="s">
        <v>54</v>
      </c>
      <c r="M22" s="77"/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x14ac:dyDescent="0.2">
      <c r="A23" s="58" t="s">
        <v>27</v>
      </c>
      <c r="B23" s="27" t="s">
        <v>140</v>
      </c>
      <c r="C23" s="46">
        <v>656</v>
      </c>
      <c r="D23" s="40"/>
      <c r="E23" s="41"/>
      <c r="F23" s="47">
        <v>1045</v>
      </c>
      <c r="G23" s="40"/>
      <c r="H23" s="41"/>
      <c r="I23" s="51">
        <v>3</v>
      </c>
      <c r="J23" s="28">
        <f t="shared" si="0"/>
        <v>2.0565600000000002</v>
      </c>
      <c r="K23" s="31"/>
      <c r="L23" s="65"/>
      <c r="M23" s="66"/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7.25" customHeight="1" x14ac:dyDescent="0.2">
      <c r="A24" s="58" t="s">
        <v>27</v>
      </c>
      <c r="B24" s="27" t="s">
        <v>141</v>
      </c>
      <c r="C24" s="46">
        <v>1792</v>
      </c>
      <c r="D24" s="40"/>
      <c r="E24" s="41"/>
      <c r="F24" s="47">
        <v>1045</v>
      </c>
      <c r="G24" s="40"/>
      <c r="H24" s="41"/>
      <c r="I24" s="51">
        <v>3</v>
      </c>
      <c r="J24" s="28">
        <f t="shared" si="0"/>
        <v>5.6179199999999998</v>
      </c>
      <c r="K24" s="31"/>
      <c r="L24" s="65"/>
      <c r="M24" s="66"/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5.75" customHeight="1" x14ac:dyDescent="0.2">
      <c r="A25" s="68"/>
      <c r="B25" s="30"/>
      <c r="C25" s="46"/>
      <c r="D25" s="40"/>
      <c r="E25" s="41"/>
      <c r="F25" s="47"/>
      <c r="G25" s="40"/>
      <c r="H25" s="41"/>
      <c r="I25" s="51"/>
      <c r="J25" s="28">
        <f t="shared" si="0"/>
        <v>0</v>
      </c>
      <c r="K25" s="31"/>
      <c r="L25" s="65"/>
      <c r="M25" s="66"/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5" customHeight="1" x14ac:dyDescent="0.2">
      <c r="A26" s="69"/>
      <c r="B26" s="30"/>
      <c r="C26" s="46"/>
      <c r="D26" s="40"/>
      <c r="E26" s="41"/>
      <c r="F26" s="47"/>
      <c r="G26" s="40"/>
      <c r="H26" s="41"/>
      <c r="I26" s="51"/>
      <c r="J26" s="28">
        <f t="shared" si="0"/>
        <v>0</v>
      </c>
      <c r="K26" s="31" t="s">
        <v>11</v>
      </c>
      <c r="L26" s="65"/>
      <c r="M26" s="66"/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5.75" customHeight="1" x14ac:dyDescent="0.2">
      <c r="A27" s="58"/>
      <c r="B27" s="30"/>
      <c r="C27" s="46"/>
      <c r="D27" s="40"/>
      <c r="E27" s="41"/>
      <c r="F27" s="47"/>
      <c r="G27" s="40"/>
      <c r="H27" s="41"/>
      <c r="I27" s="51"/>
      <c r="J27" s="28">
        <f t="shared" si="0"/>
        <v>0</v>
      </c>
      <c r="K27" s="31"/>
      <c r="L27" s="86"/>
      <c r="M27" s="87"/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6.5" customHeight="1" x14ac:dyDescent="0.2">
      <c r="A28" s="70"/>
      <c r="B28" s="30"/>
      <c r="C28" s="46"/>
      <c r="D28" s="40"/>
      <c r="E28" s="41"/>
      <c r="F28" s="47"/>
      <c r="G28" s="40"/>
      <c r="H28" s="41"/>
      <c r="I28" s="51"/>
      <c r="J28" s="28">
        <f t="shared" si="0"/>
        <v>0</v>
      </c>
      <c r="K28" s="31"/>
      <c r="L28" s="86"/>
      <c r="M28" s="87"/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7.25" customHeight="1" x14ac:dyDescent="0.2">
      <c r="A29" s="57"/>
      <c r="B29" s="30"/>
      <c r="C29" s="46"/>
      <c r="D29" s="40"/>
      <c r="E29" s="41"/>
      <c r="F29" s="47"/>
      <c r="G29" s="40"/>
      <c r="H29" s="41"/>
      <c r="I29" s="51"/>
      <c r="J29" s="28">
        <f t="shared" si="0"/>
        <v>0</v>
      </c>
      <c r="K29" s="31"/>
      <c r="L29" s="86"/>
      <c r="M29" s="87"/>
      <c r="N29" s="8"/>
      <c r="O29" s="17"/>
      <c r="P29"/>
      <c r="Q29" s="13"/>
      <c r="R29" s="14"/>
      <c r="S29" s="14"/>
      <c r="T29" s="15"/>
      <c r="U29" s="13"/>
      <c r="V29" s="14"/>
      <c r="W29" s="14"/>
      <c r="X29" s="15"/>
    </row>
    <row r="30" spans="1:24" ht="16.5" customHeight="1" x14ac:dyDescent="0.2">
      <c r="A30" s="57"/>
      <c r="B30" s="30"/>
      <c r="C30" s="46"/>
      <c r="D30" s="40"/>
      <c r="E30" s="41"/>
      <c r="F30" s="47"/>
      <c r="G30" s="40"/>
      <c r="H30" s="41"/>
      <c r="I30" s="51"/>
      <c r="J30" s="28">
        <f t="shared" si="0"/>
        <v>0</v>
      </c>
      <c r="K30" s="31"/>
      <c r="L30" s="86"/>
      <c r="M30" s="87"/>
      <c r="N30" s="24"/>
      <c r="O30"/>
      <c r="P30"/>
      <c r="Q30" s="17"/>
      <c r="R30" s="17"/>
      <c r="S30" s="17"/>
      <c r="T30" s="17"/>
      <c r="U30" s="17"/>
      <c r="V30" s="17"/>
      <c r="W30" s="17"/>
      <c r="X30" s="17"/>
    </row>
    <row r="31" spans="1:24" ht="15.75" customHeight="1" x14ac:dyDescent="0.2">
      <c r="A31" s="57"/>
      <c r="B31" s="30"/>
      <c r="C31" s="46"/>
      <c r="D31" s="40"/>
      <c r="E31" s="41"/>
      <c r="F31" s="47"/>
      <c r="G31" s="40"/>
      <c r="H31" s="41"/>
      <c r="I31" s="51"/>
      <c r="J31" s="28">
        <f t="shared" si="0"/>
        <v>0</v>
      </c>
      <c r="K31" s="31"/>
      <c r="L31" s="86"/>
      <c r="M31" s="87"/>
      <c r="N31" s="18"/>
      <c r="O31" s="19"/>
      <c r="P31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2">
      <c r="A32" s="57"/>
      <c r="B32" s="30"/>
      <c r="C32" s="46"/>
      <c r="D32" s="40"/>
      <c r="E32" s="41"/>
      <c r="F32" s="47"/>
      <c r="G32" s="40"/>
      <c r="H32" s="41"/>
      <c r="I32" s="51"/>
      <c r="J32" s="28">
        <f t="shared" si="0"/>
        <v>0</v>
      </c>
      <c r="K32" s="31"/>
      <c r="L32" s="86"/>
      <c r="M32" s="87"/>
      <c r="N32" s="18"/>
      <c r="O32" s="19"/>
      <c r="P32"/>
      <c r="Q32" s="19"/>
      <c r="R32" s="19"/>
      <c r="S32" s="19"/>
      <c r="T32" s="19"/>
      <c r="U32" s="19"/>
      <c r="V32" s="19"/>
      <c r="W32" s="19"/>
      <c r="X32" s="19"/>
    </row>
    <row r="33" spans="1:24" ht="15.75" customHeight="1" x14ac:dyDescent="0.2">
      <c r="A33" s="57"/>
      <c r="B33" s="30"/>
      <c r="C33" s="46"/>
      <c r="D33" s="40"/>
      <c r="E33" s="41"/>
      <c r="F33" s="47"/>
      <c r="G33" s="40"/>
      <c r="H33" s="41"/>
      <c r="I33" s="51"/>
      <c r="J33" s="28">
        <f t="shared" si="0"/>
        <v>0</v>
      </c>
      <c r="K33" s="31"/>
      <c r="L33" s="86"/>
      <c r="M33" s="87"/>
      <c r="N33" s="8"/>
      <c r="O33" s="20"/>
      <c r="P33" s="8"/>
      <c r="Q33" s="8"/>
      <c r="R33" s="8"/>
      <c r="S33" s="8"/>
      <c r="T33" s="8"/>
      <c r="U33" s="8"/>
      <c r="V33" s="8"/>
      <c r="W33" s="8"/>
      <c r="X33" s="8"/>
    </row>
    <row r="34" spans="1:24" ht="1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si="0"/>
        <v>0</v>
      </c>
      <c r="K34" s="31"/>
      <c r="L34" s="86"/>
      <c r="M34" s="87"/>
    </row>
    <row r="35" spans="1:24" ht="16.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0"/>
        <v>0</v>
      </c>
      <c r="K35" s="31"/>
      <c r="L35" s="86"/>
      <c r="M35" s="87"/>
    </row>
    <row r="36" spans="1:24" ht="15.75" customHeight="1" x14ac:dyDescent="0.2">
      <c r="A36" s="58"/>
      <c r="B36" s="32"/>
      <c r="C36" s="49"/>
      <c r="D36" s="48"/>
      <c r="E36" s="48"/>
      <c r="F36" s="50"/>
      <c r="G36" s="48"/>
      <c r="H36" s="48"/>
      <c r="I36" s="52"/>
      <c r="J36" s="28">
        <f t="shared" si="0"/>
        <v>0</v>
      </c>
      <c r="K36" s="33"/>
      <c r="L36" s="86"/>
      <c r="M36" s="87"/>
    </row>
    <row r="37" spans="1:24" x14ac:dyDescent="0.2">
      <c r="A37" s="57"/>
      <c r="B37" s="30"/>
      <c r="C37" s="46"/>
      <c r="D37" s="48"/>
      <c r="E37" s="48"/>
      <c r="F37" s="47"/>
      <c r="G37" s="48"/>
      <c r="H37" s="48"/>
      <c r="I37" s="51"/>
      <c r="J37" s="28">
        <f>(C37/1000)*(F37/1000)*I37</f>
        <v>0</v>
      </c>
      <c r="K37" s="31"/>
      <c r="L37" s="86"/>
      <c r="M37" s="87"/>
      <c r="N37" s="21"/>
      <c r="O37" s="22"/>
      <c r="P37" s="11"/>
      <c r="Q37" s="11"/>
      <c r="R37" s="12"/>
      <c r="S37" s="12"/>
      <c r="T37" s="23"/>
      <c r="U37" s="23"/>
      <c r="V37" s="12"/>
      <c r="W37" s="12"/>
      <c r="X37" s="23"/>
    </row>
    <row r="38" spans="1:24" ht="15.75" customHeight="1" x14ac:dyDescent="0.2">
      <c r="A38" s="57"/>
      <c r="B38" s="30"/>
      <c r="C38" s="46"/>
      <c r="D38" s="40"/>
      <c r="E38" s="41"/>
      <c r="F38" s="47"/>
      <c r="G38" s="40"/>
      <c r="H38" s="41"/>
      <c r="I38" s="51"/>
      <c r="J38" s="28">
        <f>(C38/1000)*(F38/1000)*I38</f>
        <v>0</v>
      </c>
      <c r="K38" s="31"/>
      <c r="L38" s="86"/>
      <c r="M38" s="87"/>
      <c r="N38" s="21"/>
      <c r="O38" s="22"/>
      <c r="P38" s="11"/>
      <c r="Q38" s="11"/>
      <c r="R38" s="12"/>
      <c r="S38" s="12"/>
      <c r="T38" s="23"/>
      <c r="U38" s="23"/>
      <c r="V38" s="12"/>
      <c r="W38" s="12"/>
      <c r="X38" s="23"/>
    </row>
    <row r="39" spans="1:24" ht="15.75" customHeight="1" x14ac:dyDescent="0.2">
      <c r="A39" s="57"/>
      <c r="B39" s="30"/>
      <c r="C39" s="46"/>
      <c r="D39" s="40"/>
      <c r="E39" s="41"/>
      <c r="F39" s="47"/>
      <c r="G39" s="40"/>
      <c r="H39" s="41"/>
      <c r="I39" s="51"/>
      <c r="J39" s="28">
        <f>(C39/1000)*(F39/1000)*I39</f>
        <v>0</v>
      </c>
      <c r="K39" s="31"/>
      <c r="L39" s="86"/>
      <c r="M39" s="87"/>
      <c r="N39" s="21"/>
      <c r="O39" s="22"/>
      <c r="P39" s="11"/>
      <c r="Q39" s="11"/>
      <c r="R39" s="12"/>
      <c r="S39" s="12"/>
      <c r="T39" s="23"/>
      <c r="U39" s="23"/>
      <c r="V39" s="12"/>
      <c r="W39" s="12"/>
      <c r="X39" s="23"/>
    </row>
    <row r="40" spans="1:24" ht="1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>(C40/1000)*(F40/1000)*I40</f>
        <v>0</v>
      </c>
      <c r="K40" s="31"/>
      <c r="L40" s="86"/>
      <c r="M40" s="87"/>
      <c r="N40" s="21"/>
      <c r="O40" s="22"/>
      <c r="P40" s="11"/>
      <c r="Q40" s="11"/>
      <c r="R40" s="12"/>
      <c r="S40" s="12"/>
      <c r="T40" s="23"/>
      <c r="U40" s="23"/>
      <c r="V40" s="12"/>
      <c r="W40" s="12"/>
      <c r="X40" s="23"/>
    </row>
    <row r="41" spans="1:24" ht="15.75" customHeight="1" x14ac:dyDescent="0.2">
      <c r="A41" s="57"/>
      <c r="B41" s="30"/>
      <c r="C41" s="46"/>
      <c r="D41" s="40"/>
      <c r="E41" s="41"/>
      <c r="F41" s="47"/>
      <c r="G41" s="40"/>
      <c r="H41" s="41"/>
      <c r="I41" s="51"/>
      <c r="J41" s="28">
        <f>(C41/1000)*(F41/1000)*I41</f>
        <v>0</v>
      </c>
      <c r="K41" s="31"/>
      <c r="L41" s="86"/>
      <c r="M41" s="87"/>
      <c r="N41" s="21"/>
      <c r="O41" s="22"/>
      <c r="P41" s="11"/>
      <c r="Q41" s="11"/>
      <c r="R41" s="12"/>
      <c r="S41" s="12"/>
      <c r="T41" s="23"/>
      <c r="U41" s="23"/>
      <c r="V41" s="12"/>
      <c r="W41" s="12"/>
      <c r="X41" s="23"/>
    </row>
    <row r="42" spans="1:24" ht="10.5" customHeight="1" thickBot="1" x14ac:dyDescent="0.25">
      <c r="A42" s="59"/>
      <c r="B42" s="35"/>
      <c r="C42" s="36"/>
      <c r="D42" s="37"/>
      <c r="E42" s="37"/>
      <c r="F42" s="36"/>
      <c r="G42" s="37"/>
      <c r="H42" s="37"/>
      <c r="I42" s="38"/>
      <c r="J42" s="55">
        <f>J11+J13+J14+J15+J16+J17+J18+J19+J20+J21+J22+J23+J24+J25+J26+J27+J28+J29+J30+J31+J32+J33+J34+J35+J36+J37+J38+J39+J40+J41</f>
        <v>26.983871999999998</v>
      </c>
      <c r="K42" s="34"/>
      <c r="L42" s="91"/>
      <c r="M42" s="91"/>
      <c r="N42" s="18"/>
      <c r="O42" s="19"/>
      <c r="P42"/>
      <c r="Q42" s="8"/>
      <c r="R42" s="8"/>
      <c r="S42" s="8"/>
      <c r="T42" s="8"/>
      <c r="U42" s="8"/>
      <c r="V42" s="8"/>
      <c r="W42" s="8"/>
      <c r="X42" s="8"/>
    </row>
    <row r="43" spans="1:24" ht="36.75" customHeight="1" thickBot="1" x14ac:dyDescent="0.25">
      <c r="A43" s="92" t="s">
        <v>22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4"/>
      <c r="N43" s="18"/>
      <c r="O43" s="19"/>
      <c r="P43"/>
      <c r="Q43" s="8"/>
      <c r="R43" s="8"/>
      <c r="S43" s="8"/>
      <c r="T43" s="8"/>
      <c r="U43" s="8"/>
      <c r="V43" s="8"/>
      <c r="W43" s="8"/>
      <c r="X43" s="8"/>
    </row>
    <row r="44" spans="1:24" ht="21" customHeight="1" x14ac:dyDescent="0.2">
      <c r="A44" s="59" t="s">
        <v>18</v>
      </c>
      <c r="B44" s="35"/>
      <c r="C44" s="36"/>
      <c r="D44" s="37"/>
      <c r="E44" s="37"/>
      <c r="F44" s="36"/>
      <c r="G44" s="37"/>
      <c r="H44" s="54" t="s">
        <v>15</v>
      </c>
      <c r="I44" s="54"/>
      <c r="J44" s="54"/>
      <c r="K44" s="54"/>
      <c r="L44" s="54"/>
      <c r="M44" s="54"/>
    </row>
    <row r="45" spans="1:24" ht="15.75" customHeight="1" x14ac:dyDescent="0.2">
      <c r="A45" s="95" t="s">
        <v>17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</row>
    <row r="46" spans="1:24" ht="13.5" customHeight="1" thickBot="1" x14ac:dyDescent="0.25">
      <c r="A46" s="95" t="s">
        <v>19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</row>
    <row r="47" spans="1:24" ht="18.75" customHeight="1" x14ac:dyDescent="0.2">
      <c r="A47" s="96" t="s">
        <v>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8"/>
      <c r="R47" s="4"/>
    </row>
    <row r="48" spans="1:24" ht="18.75" customHeight="1" thickBot="1" x14ac:dyDescent="0.25">
      <c r="A48" s="88" t="s">
        <v>20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90"/>
    </row>
    <row r="49" spans="3:21" ht="16" x14ac:dyDescent="0.2">
      <c r="C49" s="4"/>
      <c r="D49" s="3"/>
      <c r="E49" s="2"/>
      <c r="F49" s="2"/>
      <c r="I49" s="3"/>
      <c r="J49" s="3"/>
      <c r="K49" s="2"/>
      <c r="R49" s="4"/>
      <c r="U49" s="4"/>
    </row>
    <row r="50" spans="3:21" x14ac:dyDescent="0.2">
      <c r="C50" s="4"/>
      <c r="F50" s="2"/>
    </row>
  </sheetData>
  <mergeCells count="33">
    <mergeCell ref="K9:M9"/>
    <mergeCell ref="L10:M10"/>
    <mergeCell ref="L27:M27"/>
    <mergeCell ref="L28:M28"/>
    <mergeCell ref="A1:M3"/>
    <mergeCell ref="A5:K5"/>
    <mergeCell ref="A7:M7"/>
    <mergeCell ref="A9:A10"/>
    <mergeCell ref="B9:B10"/>
    <mergeCell ref="C9:C10"/>
    <mergeCell ref="D9:E9"/>
    <mergeCell ref="F9:F10"/>
    <mergeCell ref="G9:H9"/>
    <mergeCell ref="I9:I10"/>
    <mergeCell ref="L40:M40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A48:M48"/>
    <mergeCell ref="L41:M41"/>
    <mergeCell ref="L42:M42"/>
    <mergeCell ref="A43:M43"/>
    <mergeCell ref="A45:M45"/>
    <mergeCell ref="A46:M46"/>
    <mergeCell ref="A47:M47"/>
  </mergeCells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65C6C-520B-0940-97EF-58F1797C4E6B}">
  <dimension ref="A1:X50"/>
  <sheetViews>
    <sheetView tabSelected="1" view="pageBreakPreview" topLeftCell="A8" zoomScale="115" zoomScaleNormal="100" zoomScaleSheetLayoutView="115" zoomScalePageLayoutView="160" workbookViewId="0">
      <selection activeCell="I28" sqref="I28"/>
    </sheetView>
  </sheetViews>
  <sheetFormatPr baseColWidth="10" defaultColWidth="9.1640625" defaultRowHeight="15" x14ac:dyDescent="0.2"/>
  <cols>
    <col min="1" max="1" width="15.1640625" style="56" customWidth="1"/>
    <col min="2" max="2" width="4.5" style="1" customWidth="1"/>
    <col min="3" max="3" width="8.5" style="1" customWidth="1"/>
    <col min="4" max="5" width="4.5" style="1" customWidth="1"/>
    <col min="6" max="6" width="8.6640625" style="1" customWidth="1"/>
    <col min="7" max="7" width="4.5" style="1" customWidth="1"/>
    <col min="8" max="8" width="5" style="1" customWidth="1"/>
    <col min="9" max="9" width="6.1640625" style="1" customWidth="1"/>
    <col min="10" max="10" width="6.5" style="1" customWidth="1"/>
    <col min="11" max="11" width="4.83203125" style="1" customWidth="1"/>
    <col min="12" max="12" width="10.83203125" style="1" customWidth="1"/>
    <col min="13" max="13" width="12.83203125" style="1" customWidth="1"/>
    <col min="14" max="14" width="3.33203125" style="1" customWidth="1"/>
    <col min="15" max="15" width="15.33203125" style="1" customWidth="1"/>
    <col min="16" max="16" width="3.5" style="1" customWidth="1"/>
    <col min="17" max="18" width="9.1640625" style="1"/>
    <col min="19" max="19" width="3.5" style="1" customWidth="1"/>
    <col min="20" max="21" width="9.1640625" style="1"/>
    <col min="22" max="22" width="4.5" style="1" customWidth="1"/>
    <col min="23" max="16384" width="9.1640625" style="1"/>
  </cols>
  <sheetData>
    <row r="1" spans="1:24" ht="24" customHeight="1" x14ac:dyDescent="0.2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5"/>
    </row>
    <row r="2" spans="1:24" ht="17.25" customHeight="1" x14ac:dyDescent="0.2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9"/>
      <c r="O2" s="9"/>
      <c r="P2" s="8"/>
      <c r="Q2" s="14"/>
      <c r="R2" s="9"/>
      <c r="S2" s="9"/>
      <c r="T2" s="14"/>
      <c r="U2" s="14"/>
      <c r="V2" s="9"/>
      <c r="W2" s="16"/>
      <c r="X2" s="14"/>
    </row>
    <row r="3" spans="1:24" ht="32.25" customHeight="1" thickBot="1" x14ac:dyDescent="0.25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9"/>
      <c r="O3" s="9"/>
      <c r="P3" s="9"/>
      <c r="Q3" s="14"/>
      <c r="R3" s="9"/>
      <c r="S3" s="10"/>
      <c r="T3" s="14"/>
      <c r="U3" s="14"/>
      <c r="V3" s="9"/>
      <c r="W3" s="9"/>
      <c r="X3" s="14"/>
    </row>
    <row r="4" spans="1:24" ht="18" customHeight="1" thickBot="1" x14ac:dyDescent="0.25">
      <c r="H4"/>
      <c r="K4" s="6"/>
      <c r="L4" s="6" t="s">
        <v>5</v>
      </c>
      <c r="M4" s="25"/>
      <c r="N4" s="21"/>
      <c r="O4" s="22"/>
      <c r="P4" s="11"/>
      <c r="Q4" s="11"/>
      <c r="R4" s="12"/>
      <c r="S4" s="12"/>
      <c r="T4" s="23"/>
      <c r="U4" s="23"/>
      <c r="V4" s="12"/>
      <c r="W4" s="12"/>
      <c r="X4" s="23"/>
    </row>
    <row r="5" spans="1:24" ht="19.5" customHeight="1" thickBot="1" x14ac:dyDescent="0.25">
      <c r="A5" s="105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6" t="s">
        <v>3</v>
      </c>
      <c r="M5" s="25"/>
      <c r="N5" s="21"/>
      <c r="O5" s="22"/>
      <c r="P5" s="11"/>
      <c r="Q5" s="11"/>
      <c r="R5" s="12"/>
      <c r="S5" s="12"/>
      <c r="T5" s="23"/>
      <c r="U5" s="23"/>
      <c r="V5" s="12"/>
      <c r="W5" s="12"/>
      <c r="X5" s="23"/>
    </row>
    <row r="6" spans="1:24" x14ac:dyDescent="0.2">
      <c r="C6" s="53" t="s">
        <v>4</v>
      </c>
      <c r="F6" s="7"/>
      <c r="H6"/>
      <c r="I6" s="7"/>
      <c r="J6" s="63"/>
      <c r="M6"/>
      <c r="N6" s="21"/>
      <c r="O6" s="22"/>
      <c r="P6" s="11"/>
      <c r="Q6" s="11"/>
      <c r="R6" s="12"/>
      <c r="S6" s="12"/>
      <c r="T6" s="23"/>
      <c r="U6" s="23"/>
      <c r="V6" s="12"/>
      <c r="W6" s="12"/>
      <c r="X6" s="23"/>
    </row>
    <row r="7" spans="1:24" ht="20.25" customHeight="1" x14ac:dyDescent="0.25">
      <c r="A7" s="106" t="s">
        <v>23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21"/>
      <c r="O7" s="22"/>
      <c r="P7" s="11"/>
      <c r="Q7" s="11"/>
      <c r="R7" s="12"/>
      <c r="S7" s="12"/>
      <c r="T7" s="23"/>
      <c r="U7" s="23"/>
      <c r="V7" s="12"/>
      <c r="W7" s="12"/>
      <c r="X7" s="23"/>
    </row>
    <row r="8" spans="1:24" ht="14.25" customHeight="1" thickBot="1" x14ac:dyDescent="0.25">
      <c r="B8" s="26" t="s">
        <v>16</v>
      </c>
      <c r="H8"/>
      <c r="M8"/>
      <c r="N8" s="21"/>
      <c r="O8" s="22"/>
      <c r="P8" s="11"/>
      <c r="Q8" s="11"/>
      <c r="R8" s="12"/>
      <c r="S8" s="12"/>
      <c r="T8" s="23"/>
      <c r="U8" s="23"/>
      <c r="V8" s="12"/>
      <c r="W8" s="12"/>
      <c r="X8" s="23"/>
    </row>
    <row r="9" spans="1:24" ht="15" customHeight="1" thickBot="1" x14ac:dyDescent="0.25">
      <c r="A9" s="107" t="s">
        <v>24</v>
      </c>
      <c r="B9" s="109" t="s">
        <v>1</v>
      </c>
      <c r="C9" s="111" t="s">
        <v>12</v>
      </c>
      <c r="D9" s="113" t="s">
        <v>6</v>
      </c>
      <c r="E9" s="114"/>
      <c r="F9" s="111" t="s">
        <v>13</v>
      </c>
      <c r="G9" s="113" t="s">
        <v>9</v>
      </c>
      <c r="H9" s="114"/>
      <c r="I9" s="115" t="s">
        <v>0</v>
      </c>
      <c r="J9" s="60" t="s">
        <v>2</v>
      </c>
      <c r="K9" s="99" t="s">
        <v>10</v>
      </c>
      <c r="L9" s="100"/>
      <c r="M9" s="101"/>
      <c r="N9" s="21"/>
      <c r="O9" s="22"/>
      <c r="P9" s="11"/>
      <c r="Q9" s="11"/>
      <c r="R9" s="12"/>
      <c r="S9" s="12"/>
      <c r="T9" s="23"/>
      <c r="U9" s="23"/>
      <c r="V9" s="12"/>
      <c r="W9" s="12"/>
      <c r="X9" s="23"/>
    </row>
    <row r="10" spans="1:24" ht="39.75" customHeight="1" thickBot="1" x14ac:dyDescent="0.25">
      <c r="A10" s="108"/>
      <c r="B10" s="110"/>
      <c r="C10" s="112"/>
      <c r="D10" s="61" t="s">
        <v>7</v>
      </c>
      <c r="E10" s="62" t="s">
        <v>8</v>
      </c>
      <c r="F10" s="112"/>
      <c r="G10" s="61" t="s">
        <v>7</v>
      </c>
      <c r="H10" s="62" t="s">
        <v>8</v>
      </c>
      <c r="I10" s="116"/>
      <c r="J10" s="62" t="s">
        <v>25</v>
      </c>
      <c r="K10" s="62" t="s">
        <v>26</v>
      </c>
      <c r="L10" s="102" t="s">
        <v>14</v>
      </c>
      <c r="M10" s="103"/>
      <c r="N10" s="21"/>
      <c r="O10" s="22"/>
      <c r="P10" s="11"/>
      <c r="Q10" s="11"/>
      <c r="R10" s="12"/>
      <c r="S10" s="12"/>
      <c r="T10" s="23"/>
      <c r="U10" s="23"/>
      <c r="V10" s="12"/>
      <c r="W10" s="12"/>
      <c r="X10" s="23"/>
    </row>
    <row r="11" spans="1:24" ht="15" customHeight="1" thickBot="1" x14ac:dyDescent="0.25">
      <c r="A11" s="73" t="s">
        <v>40</v>
      </c>
      <c r="B11" s="27" t="s">
        <v>142</v>
      </c>
      <c r="C11" s="39">
        <v>1540</v>
      </c>
      <c r="D11" s="40">
        <v>1</v>
      </c>
      <c r="E11" s="41"/>
      <c r="F11" s="42">
        <v>400</v>
      </c>
      <c r="G11" s="43"/>
      <c r="H11" s="44"/>
      <c r="I11" s="45">
        <v>1</v>
      </c>
      <c r="J11" s="28">
        <f t="shared" ref="J11:J36" si="0">(C11/1000)*(F11/1000)*I11</f>
        <v>0.6160000000000001</v>
      </c>
      <c r="K11" s="29"/>
      <c r="L11" s="80"/>
      <c r="M11" s="78" t="s">
        <v>61</v>
      </c>
      <c r="N11" s="21"/>
      <c r="O11" s="22"/>
      <c r="P11" s="11"/>
      <c r="Q11" s="11"/>
      <c r="R11" s="12"/>
      <c r="S11" s="12"/>
      <c r="T11" s="23"/>
      <c r="U11" s="23"/>
      <c r="V11" s="12"/>
      <c r="W11" s="12"/>
      <c r="X11" s="23"/>
    </row>
    <row r="12" spans="1:24" ht="15" customHeight="1" x14ac:dyDescent="0.2">
      <c r="A12" s="73" t="s">
        <v>40</v>
      </c>
      <c r="B12" s="27" t="s">
        <v>143</v>
      </c>
      <c r="C12" s="39">
        <v>1540</v>
      </c>
      <c r="D12" s="40">
        <v>1</v>
      </c>
      <c r="E12" s="41"/>
      <c r="F12" s="42">
        <v>400</v>
      </c>
      <c r="G12" s="43"/>
      <c r="H12" s="44"/>
      <c r="I12" s="45">
        <v>1</v>
      </c>
      <c r="J12" s="28">
        <f t="shared" si="0"/>
        <v>0.6160000000000001</v>
      </c>
      <c r="K12" s="29"/>
      <c r="L12" s="81"/>
      <c r="M12" s="79" t="s">
        <v>61</v>
      </c>
      <c r="N12" s="21"/>
      <c r="O12" s="22"/>
      <c r="P12" s="11"/>
      <c r="Q12" s="11"/>
      <c r="R12" s="12"/>
      <c r="S12" s="12"/>
      <c r="T12" s="23"/>
      <c r="U12" s="23"/>
      <c r="V12" s="12"/>
      <c r="W12" s="12"/>
      <c r="X12" s="23"/>
    </row>
    <row r="13" spans="1:24" ht="18.75" customHeight="1" x14ac:dyDescent="0.2">
      <c r="A13" s="68" t="s">
        <v>40</v>
      </c>
      <c r="B13" s="27" t="s">
        <v>144</v>
      </c>
      <c r="C13" s="46">
        <v>1140</v>
      </c>
      <c r="D13" s="40">
        <v>1</v>
      </c>
      <c r="E13" s="41"/>
      <c r="F13" s="47">
        <v>400</v>
      </c>
      <c r="G13" s="43"/>
      <c r="H13" s="48"/>
      <c r="I13" s="51">
        <v>1</v>
      </c>
      <c r="J13" s="28">
        <f t="shared" si="0"/>
        <v>0.45599999999999996</v>
      </c>
      <c r="K13" s="31"/>
      <c r="L13" s="65"/>
      <c r="M13" s="77" t="s">
        <v>61</v>
      </c>
      <c r="N13" s="21"/>
      <c r="O13" s="22"/>
      <c r="P13" s="11"/>
      <c r="Q13" s="11"/>
      <c r="R13" s="12"/>
      <c r="S13" s="12"/>
      <c r="T13" s="23"/>
      <c r="U13" s="23"/>
      <c r="V13" s="12"/>
      <c r="W13" s="12"/>
      <c r="X13" s="23"/>
    </row>
    <row r="14" spans="1:24" ht="15.75" customHeight="1" x14ac:dyDescent="0.2">
      <c r="A14" s="68" t="s">
        <v>40</v>
      </c>
      <c r="B14" s="27" t="s">
        <v>145</v>
      </c>
      <c r="C14" s="46">
        <v>1140</v>
      </c>
      <c r="D14" s="40">
        <v>1</v>
      </c>
      <c r="E14" s="41"/>
      <c r="F14" s="47">
        <v>400</v>
      </c>
      <c r="G14" s="43"/>
      <c r="H14" s="48"/>
      <c r="I14" s="51">
        <v>1</v>
      </c>
      <c r="J14" s="28">
        <f t="shared" si="0"/>
        <v>0.45599999999999996</v>
      </c>
      <c r="K14" s="31"/>
      <c r="L14" s="65"/>
      <c r="M14" s="77" t="s">
        <v>61</v>
      </c>
      <c r="N14" s="21"/>
      <c r="O14" s="22"/>
      <c r="P14" s="11"/>
      <c r="Q14" s="11"/>
      <c r="R14" s="12"/>
      <c r="S14" s="12"/>
      <c r="T14" s="23"/>
      <c r="U14" s="23"/>
      <c r="V14" s="12"/>
      <c r="W14" s="12"/>
      <c r="X14" s="23"/>
    </row>
    <row r="15" spans="1:24" x14ac:dyDescent="0.2">
      <c r="A15" s="68" t="s">
        <v>40</v>
      </c>
      <c r="B15" s="27" t="s">
        <v>146</v>
      </c>
      <c r="C15" s="46">
        <v>435</v>
      </c>
      <c r="D15" s="40">
        <v>1</v>
      </c>
      <c r="E15" s="41"/>
      <c r="F15" s="47">
        <v>400</v>
      </c>
      <c r="G15" s="43"/>
      <c r="H15" s="48"/>
      <c r="I15" s="51">
        <v>4</v>
      </c>
      <c r="J15" s="28">
        <f t="shared" si="0"/>
        <v>0.69600000000000006</v>
      </c>
      <c r="K15" s="31"/>
      <c r="L15" s="65"/>
      <c r="M15" s="77" t="s">
        <v>61</v>
      </c>
      <c r="N15" s="21"/>
      <c r="O15" s="22"/>
      <c r="P15" s="11"/>
      <c r="Q15" s="11"/>
      <c r="R15" s="12"/>
      <c r="S15" s="12"/>
      <c r="T15" s="23"/>
      <c r="U15" s="23"/>
      <c r="V15" s="12"/>
      <c r="W15" s="12"/>
      <c r="X15" s="23"/>
    </row>
    <row r="16" spans="1:24" x14ac:dyDescent="0.2">
      <c r="A16" s="68" t="s">
        <v>40</v>
      </c>
      <c r="B16" s="122" t="s">
        <v>147</v>
      </c>
      <c r="C16" s="46">
        <v>435</v>
      </c>
      <c r="D16" s="40">
        <v>1</v>
      </c>
      <c r="E16" s="41"/>
      <c r="F16" s="47">
        <v>368</v>
      </c>
      <c r="G16" s="43"/>
      <c r="H16" s="48"/>
      <c r="I16" s="121">
        <v>5</v>
      </c>
      <c r="J16" s="28">
        <f t="shared" si="0"/>
        <v>0.8004</v>
      </c>
      <c r="K16" s="31"/>
      <c r="L16" s="65"/>
      <c r="M16" s="77" t="s">
        <v>61</v>
      </c>
      <c r="N16" s="21"/>
      <c r="O16" s="22"/>
      <c r="P16" s="11"/>
      <c r="Q16" s="11"/>
      <c r="R16" s="12"/>
      <c r="S16" s="12"/>
      <c r="T16" s="23"/>
      <c r="U16" s="23"/>
      <c r="V16" s="12"/>
      <c r="W16" s="12"/>
      <c r="X16" s="23"/>
    </row>
    <row r="17" spans="1:24" x14ac:dyDescent="0.2">
      <c r="A17" s="68" t="s">
        <v>40</v>
      </c>
      <c r="B17" s="27" t="s">
        <v>148</v>
      </c>
      <c r="C17" s="46">
        <v>435</v>
      </c>
      <c r="D17" s="40"/>
      <c r="E17" s="41"/>
      <c r="F17" s="47">
        <v>64</v>
      </c>
      <c r="G17" s="43"/>
      <c r="H17" s="48"/>
      <c r="I17" s="51">
        <v>1</v>
      </c>
      <c r="J17" s="28">
        <f t="shared" si="0"/>
        <v>2.784E-2</v>
      </c>
      <c r="K17" s="31"/>
      <c r="L17" s="65"/>
      <c r="M17" s="77" t="s">
        <v>61</v>
      </c>
      <c r="N17" s="21"/>
      <c r="O17" s="22"/>
      <c r="P17" s="11"/>
      <c r="Q17" s="11"/>
      <c r="R17" s="12"/>
      <c r="S17" s="12"/>
      <c r="T17" s="23"/>
      <c r="U17" s="23"/>
      <c r="V17" s="12"/>
      <c r="W17" s="12"/>
      <c r="X17" s="23"/>
    </row>
    <row r="18" spans="1:24" x14ac:dyDescent="0.2">
      <c r="A18" s="68" t="s">
        <v>40</v>
      </c>
      <c r="B18" s="27" t="s">
        <v>149</v>
      </c>
      <c r="C18" s="46">
        <v>435</v>
      </c>
      <c r="D18" s="40"/>
      <c r="E18" s="41">
        <v>1</v>
      </c>
      <c r="F18" s="47">
        <v>120</v>
      </c>
      <c r="G18" s="43"/>
      <c r="H18" s="48"/>
      <c r="I18" s="51">
        <v>1</v>
      </c>
      <c r="J18" s="28">
        <f t="shared" si="0"/>
        <v>5.2199999999999996E-2</v>
      </c>
      <c r="K18" s="31"/>
      <c r="L18" s="65"/>
      <c r="M18" s="77" t="s">
        <v>61</v>
      </c>
      <c r="N18" s="21"/>
      <c r="O18" s="22"/>
      <c r="P18" s="11"/>
      <c r="Q18" s="11"/>
      <c r="R18" s="12"/>
      <c r="S18" s="12"/>
      <c r="T18" s="23"/>
      <c r="U18" s="23"/>
      <c r="V18" s="12"/>
      <c r="W18" s="12"/>
      <c r="X18" s="23"/>
    </row>
    <row r="19" spans="1:24" x14ac:dyDescent="0.2">
      <c r="A19" s="68" t="s">
        <v>40</v>
      </c>
      <c r="B19" s="27" t="s">
        <v>150</v>
      </c>
      <c r="C19" s="46">
        <v>435</v>
      </c>
      <c r="D19" s="40"/>
      <c r="E19" s="41"/>
      <c r="F19" s="47">
        <v>400</v>
      </c>
      <c r="G19" s="43"/>
      <c r="H19" s="48"/>
      <c r="I19" s="51">
        <v>1</v>
      </c>
      <c r="J19" s="28">
        <f t="shared" si="0"/>
        <v>0.17400000000000002</v>
      </c>
      <c r="K19" s="31"/>
      <c r="L19" s="65"/>
      <c r="M19" s="77" t="s">
        <v>61</v>
      </c>
      <c r="N19" s="21"/>
      <c r="O19" s="22"/>
      <c r="P19" s="11"/>
      <c r="Q19" s="11"/>
      <c r="R19" s="12"/>
      <c r="S19" s="12"/>
      <c r="T19" s="23"/>
      <c r="U19" s="23"/>
      <c r="V19" s="12"/>
      <c r="W19" s="12"/>
      <c r="X19" s="23"/>
    </row>
    <row r="20" spans="1:24" ht="15.75" customHeight="1" x14ac:dyDescent="0.2">
      <c r="A20" s="58" t="s">
        <v>27</v>
      </c>
      <c r="B20" s="27" t="s">
        <v>151</v>
      </c>
      <c r="C20" s="46">
        <v>1460</v>
      </c>
      <c r="D20" s="40"/>
      <c r="E20" s="41"/>
      <c r="F20" s="47">
        <v>451</v>
      </c>
      <c r="G20" s="43"/>
      <c r="H20" s="48"/>
      <c r="I20" s="51">
        <v>1</v>
      </c>
      <c r="J20" s="28">
        <f t="shared" si="0"/>
        <v>0.65846000000000005</v>
      </c>
      <c r="K20" s="31"/>
      <c r="L20" s="65"/>
      <c r="M20" s="77"/>
      <c r="N20" s="21"/>
      <c r="O20" s="22"/>
      <c r="P20" s="11"/>
      <c r="Q20" s="11"/>
      <c r="R20" s="12"/>
      <c r="S20" s="12"/>
      <c r="T20" s="23"/>
      <c r="U20" s="23"/>
      <c r="V20" s="12"/>
      <c r="W20" s="12"/>
      <c r="X20" s="23"/>
    </row>
    <row r="21" spans="1:24" ht="16.5" customHeight="1" x14ac:dyDescent="0.2">
      <c r="A21" s="57"/>
      <c r="B21" s="30"/>
      <c r="C21" s="46"/>
      <c r="D21" s="40"/>
      <c r="E21" s="41"/>
      <c r="F21" s="47"/>
      <c r="G21" s="43"/>
      <c r="H21" s="48"/>
      <c r="I21" s="51"/>
      <c r="J21" s="28">
        <f t="shared" si="0"/>
        <v>0</v>
      </c>
      <c r="K21" s="31"/>
      <c r="L21" s="65"/>
      <c r="M21" s="77"/>
      <c r="N21" s="21"/>
      <c r="O21" s="22"/>
      <c r="P21" s="11"/>
      <c r="Q21" s="11"/>
      <c r="R21" s="12"/>
      <c r="S21" s="12"/>
      <c r="T21" s="23"/>
      <c r="U21" s="23"/>
      <c r="V21" s="12"/>
      <c r="W21" s="12"/>
      <c r="X21" s="23"/>
    </row>
    <row r="22" spans="1:24" ht="17.25" customHeight="1" x14ac:dyDescent="0.2">
      <c r="A22" s="68"/>
      <c r="B22" s="27"/>
      <c r="C22" s="46"/>
      <c r="D22" s="40"/>
      <c r="E22" s="41"/>
      <c r="F22" s="47"/>
      <c r="G22" s="40"/>
      <c r="H22" s="41"/>
      <c r="I22" s="51"/>
      <c r="J22" s="28">
        <f t="shared" si="0"/>
        <v>0</v>
      </c>
      <c r="K22" s="31"/>
      <c r="L22" s="65"/>
      <c r="M22" s="77"/>
      <c r="N22" s="21"/>
      <c r="O22" s="22"/>
      <c r="P22" s="11"/>
      <c r="Q22" s="11"/>
      <c r="R22" s="12"/>
      <c r="S22" s="12"/>
      <c r="T22" s="23"/>
      <c r="U22" s="23"/>
      <c r="V22" s="12"/>
      <c r="W22" s="12"/>
      <c r="X22" s="23"/>
    </row>
    <row r="23" spans="1:24" x14ac:dyDescent="0.2">
      <c r="A23" s="57"/>
      <c r="B23" s="30"/>
      <c r="C23" s="46"/>
      <c r="D23" s="40"/>
      <c r="E23" s="41"/>
      <c r="F23" s="47"/>
      <c r="G23" s="40"/>
      <c r="H23" s="41"/>
      <c r="I23" s="51"/>
      <c r="J23" s="28">
        <f t="shared" si="0"/>
        <v>0</v>
      </c>
      <c r="K23" s="31"/>
      <c r="L23" s="65"/>
      <c r="M23" s="66"/>
      <c r="N23" s="21"/>
      <c r="O23" s="22"/>
      <c r="P23" s="11"/>
      <c r="Q23" s="11"/>
      <c r="R23" s="12"/>
      <c r="S23" s="12"/>
      <c r="T23" s="23"/>
      <c r="U23" s="23"/>
      <c r="V23" s="12"/>
      <c r="W23" s="12"/>
      <c r="X23" s="23"/>
    </row>
    <row r="24" spans="1:24" ht="17.25" customHeight="1" x14ac:dyDescent="0.2">
      <c r="A24" s="57"/>
      <c r="B24" s="30"/>
      <c r="C24" s="46"/>
      <c r="D24" s="40"/>
      <c r="E24" s="41"/>
      <c r="F24" s="47"/>
      <c r="G24" s="40"/>
      <c r="H24" s="41"/>
      <c r="I24" s="51"/>
      <c r="J24" s="28">
        <f t="shared" si="0"/>
        <v>0</v>
      </c>
      <c r="K24" s="31"/>
      <c r="L24" s="65"/>
      <c r="M24" s="66"/>
      <c r="N24" s="21"/>
      <c r="O24" s="22"/>
      <c r="P24" s="11"/>
      <c r="Q24" s="11"/>
      <c r="R24" s="12"/>
      <c r="S24" s="12"/>
      <c r="T24" s="23"/>
      <c r="U24" s="23"/>
      <c r="V24" s="12"/>
      <c r="W24" s="12"/>
      <c r="X24" s="23"/>
    </row>
    <row r="25" spans="1:24" ht="15.75" customHeight="1" x14ac:dyDescent="0.2">
      <c r="A25" s="57"/>
      <c r="B25" s="30"/>
      <c r="C25" s="46"/>
      <c r="D25" s="40"/>
      <c r="E25" s="41"/>
      <c r="F25" s="47"/>
      <c r="G25" s="40"/>
      <c r="H25" s="41"/>
      <c r="I25" s="51"/>
      <c r="J25" s="28">
        <f t="shared" si="0"/>
        <v>0</v>
      </c>
      <c r="K25" s="31"/>
      <c r="L25" s="65"/>
      <c r="M25" s="66"/>
      <c r="N25" s="21"/>
      <c r="O25" s="22"/>
      <c r="P25" s="11"/>
      <c r="Q25" s="11"/>
      <c r="R25" s="12"/>
      <c r="S25" s="12"/>
      <c r="T25" s="23"/>
      <c r="U25" s="23"/>
      <c r="V25" s="12"/>
      <c r="W25" s="12"/>
      <c r="X25" s="23"/>
    </row>
    <row r="26" spans="1:24" ht="15" customHeight="1" x14ac:dyDescent="0.2">
      <c r="A26" s="57"/>
      <c r="B26" s="30"/>
      <c r="C26" s="46"/>
      <c r="D26" s="40"/>
      <c r="E26" s="41"/>
      <c r="F26" s="47"/>
      <c r="G26" s="40"/>
      <c r="H26" s="41"/>
      <c r="I26" s="51"/>
      <c r="J26" s="28">
        <f t="shared" si="0"/>
        <v>0</v>
      </c>
      <c r="K26" s="31" t="s">
        <v>11</v>
      </c>
      <c r="L26" s="65"/>
      <c r="M26" s="66"/>
      <c r="N26" s="21"/>
      <c r="O26" s="22"/>
      <c r="P26" s="11"/>
      <c r="Q26" s="11"/>
      <c r="R26" s="12"/>
      <c r="S26" s="12"/>
      <c r="T26" s="23"/>
      <c r="U26" s="23"/>
      <c r="V26" s="12"/>
      <c r="W26" s="12"/>
      <c r="X26" s="23"/>
    </row>
    <row r="27" spans="1:24" ht="15.75" customHeight="1" x14ac:dyDescent="0.2">
      <c r="A27" s="57"/>
      <c r="B27" s="30"/>
      <c r="C27" s="46"/>
      <c r="D27" s="40"/>
      <c r="E27" s="41"/>
      <c r="F27" s="47"/>
      <c r="G27" s="40"/>
      <c r="H27" s="41"/>
      <c r="I27" s="51"/>
      <c r="J27" s="28">
        <f t="shared" si="0"/>
        <v>0</v>
      </c>
      <c r="K27" s="31"/>
      <c r="L27" s="86"/>
      <c r="M27" s="87"/>
      <c r="N27" s="21"/>
      <c r="O27" s="22"/>
      <c r="P27" s="11"/>
      <c r="Q27" s="11"/>
      <c r="R27" s="12"/>
      <c r="S27" s="12"/>
      <c r="T27" s="23"/>
      <c r="U27" s="23"/>
      <c r="V27" s="12"/>
      <c r="W27" s="12"/>
      <c r="X27" s="23"/>
    </row>
    <row r="28" spans="1:24" ht="16.5" customHeight="1" x14ac:dyDescent="0.2">
      <c r="A28" s="57"/>
      <c r="B28" s="30"/>
      <c r="C28" s="46"/>
      <c r="D28" s="40"/>
      <c r="E28" s="41"/>
      <c r="F28" s="47"/>
      <c r="G28" s="40"/>
      <c r="H28" s="41"/>
      <c r="I28" s="51"/>
      <c r="J28" s="28">
        <f t="shared" si="0"/>
        <v>0</v>
      </c>
      <c r="K28" s="31"/>
      <c r="L28" s="86"/>
      <c r="M28" s="87"/>
      <c r="N28" s="21"/>
      <c r="O28" s="22"/>
      <c r="P28" s="11"/>
      <c r="Q28" s="11"/>
      <c r="R28" s="12"/>
      <c r="S28" s="12"/>
      <c r="T28" s="23"/>
      <c r="U28" s="23"/>
      <c r="V28" s="12"/>
      <c r="W28" s="12"/>
      <c r="X28" s="23"/>
    </row>
    <row r="29" spans="1:24" ht="17.25" customHeight="1" x14ac:dyDescent="0.2">
      <c r="A29" s="57"/>
      <c r="B29" s="30"/>
      <c r="C29" s="46"/>
      <c r="D29" s="40"/>
      <c r="E29" s="41"/>
      <c r="F29" s="47"/>
      <c r="G29" s="40"/>
      <c r="H29" s="41"/>
      <c r="I29" s="51"/>
      <c r="J29" s="28">
        <f t="shared" si="0"/>
        <v>0</v>
      </c>
      <c r="K29" s="31"/>
      <c r="L29" s="86"/>
      <c r="M29" s="87"/>
      <c r="N29" s="8"/>
      <c r="O29" s="17"/>
      <c r="P29"/>
      <c r="Q29" s="13"/>
      <c r="R29" s="14"/>
      <c r="S29" s="14"/>
      <c r="T29" s="15"/>
      <c r="U29" s="13"/>
      <c r="V29" s="14"/>
      <c r="W29" s="14"/>
      <c r="X29" s="15"/>
    </row>
    <row r="30" spans="1:24" ht="16.5" customHeight="1" x14ac:dyDescent="0.2">
      <c r="A30" s="57"/>
      <c r="B30" s="30"/>
      <c r="C30" s="46"/>
      <c r="D30" s="40"/>
      <c r="E30" s="41"/>
      <c r="F30" s="47"/>
      <c r="G30" s="40"/>
      <c r="H30" s="41"/>
      <c r="I30" s="51"/>
      <c r="J30" s="28">
        <f t="shared" si="0"/>
        <v>0</v>
      </c>
      <c r="K30" s="31"/>
      <c r="L30" s="86"/>
      <c r="M30" s="87"/>
      <c r="N30" s="24"/>
      <c r="O30"/>
      <c r="P30"/>
      <c r="Q30" s="17"/>
      <c r="R30" s="17"/>
      <c r="S30" s="17"/>
      <c r="T30" s="17"/>
      <c r="U30" s="17"/>
      <c r="V30" s="17"/>
      <c r="W30" s="17"/>
      <c r="X30" s="17"/>
    </row>
    <row r="31" spans="1:24" ht="15.75" customHeight="1" x14ac:dyDescent="0.2">
      <c r="A31" s="57"/>
      <c r="B31" s="30"/>
      <c r="C31" s="46"/>
      <c r="D31" s="40"/>
      <c r="E31" s="41"/>
      <c r="F31" s="47"/>
      <c r="G31" s="40"/>
      <c r="H31" s="41"/>
      <c r="I31" s="51"/>
      <c r="J31" s="28">
        <f t="shared" si="0"/>
        <v>0</v>
      </c>
      <c r="K31" s="31"/>
      <c r="L31" s="86"/>
      <c r="M31" s="87"/>
      <c r="N31" s="18"/>
      <c r="O31" s="19"/>
      <c r="P31"/>
      <c r="Q31" s="8"/>
      <c r="R31" s="8"/>
      <c r="S31" s="8"/>
      <c r="T31" s="8"/>
      <c r="U31" s="8"/>
      <c r="V31" s="8"/>
      <c r="W31" s="8"/>
      <c r="X31" s="8"/>
    </row>
    <row r="32" spans="1:24" ht="15.75" customHeight="1" x14ac:dyDescent="0.2">
      <c r="A32" s="57"/>
      <c r="B32" s="30"/>
      <c r="C32" s="46"/>
      <c r="D32" s="40"/>
      <c r="E32" s="41"/>
      <c r="F32" s="47"/>
      <c r="G32" s="40"/>
      <c r="H32" s="41"/>
      <c r="I32" s="51"/>
      <c r="J32" s="28">
        <f t="shared" si="0"/>
        <v>0</v>
      </c>
      <c r="K32" s="31"/>
      <c r="L32" s="86"/>
      <c r="M32" s="87"/>
      <c r="N32" s="18"/>
      <c r="O32" s="19"/>
      <c r="P32"/>
      <c r="Q32" s="19"/>
      <c r="R32" s="19"/>
      <c r="S32" s="19"/>
      <c r="T32" s="19"/>
      <c r="U32" s="19"/>
      <c r="V32" s="19"/>
      <c r="W32" s="19"/>
      <c r="X32" s="19"/>
    </row>
    <row r="33" spans="1:24" ht="15.75" customHeight="1" x14ac:dyDescent="0.2">
      <c r="A33" s="57"/>
      <c r="B33" s="30"/>
      <c r="C33" s="46"/>
      <c r="D33" s="40"/>
      <c r="E33" s="41"/>
      <c r="F33" s="47"/>
      <c r="G33" s="40"/>
      <c r="H33" s="41"/>
      <c r="I33" s="51"/>
      <c r="J33" s="28">
        <f t="shared" si="0"/>
        <v>0</v>
      </c>
      <c r="K33" s="31"/>
      <c r="L33" s="86"/>
      <c r="M33" s="87"/>
      <c r="N33" s="8"/>
      <c r="O33" s="20"/>
      <c r="P33" s="8"/>
      <c r="Q33" s="8"/>
      <c r="R33" s="8"/>
      <c r="S33" s="8"/>
      <c r="T33" s="8"/>
      <c r="U33" s="8"/>
      <c r="V33" s="8"/>
      <c r="W33" s="8"/>
      <c r="X33" s="8"/>
    </row>
    <row r="34" spans="1:24" ht="15" customHeight="1" x14ac:dyDescent="0.2">
      <c r="A34" s="57"/>
      <c r="B34" s="30"/>
      <c r="C34" s="46"/>
      <c r="D34" s="40"/>
      <c r="E34" s="41"/>
      <c r="F34" s="47"/>
      <c r="G34" s="40"/>
      <c r="H34" s="41"/>
      <c r="I34" s="51"/>
      <c r="J34" s="28">
        <f t="shared" si="0"/>
        <v>0</v>
      </c>
      <c r="K34" s="31"/>
      <c r="L34" s="86"/>
      <c r="M34" s="87"/>
    </row>
    <row r="35" spans="1:24" ht="16.5" customHeight="1" x14ac:dyDescent="0.2">
      <c r="A35" s="57"/>
      <c r="B35" s="30"/>
      <c r="C35" s="46"/>
      <c r="D35" s="40"/>
      <c r="E35" s="41"/>
      <c r="F35" s="47"/>
      <c r="G35" s="40"/>
      <c r="H35" s="41"/>
      <c r="I35" s="51"/>
      <c r="J35" s="28">
        <f t="shared" si="0"/>
        <v>0</v>
      </c>
      <c r="K35" s="31"/>
      <c r="L35" s="86"/>
      <c r="M35" s="87"/>
    </row>
    <row r="36" spans="1:24" ht="15.75" customHeight="1" x14ac:dyDescent="0.2">
      <c r="A36" s="58"/>
      <c r="B36" s="32"/>
      <c r="C36" s="49"/>
      <c r="D36" s="48"/>
      <c r="E36" s="48"/>
      <c r="F36" s="50"/>
      <c r="G36" s="48"/>
      <c r="H36" s="48"/>
      <c r="I36" s="52"/>
      <c r="J36" s="28">
        <f t="shared" si="0"/>
        <v>0</v>
      </c>
      <c r="K36" s="33"/>
      <c r="L36" s="86"/>
      <c r="M36" s="87"/>
    </row>
    <row r="37" spans="1:24" x14ac:dyDescent="0.2">
      <c r="A37" s="57"/>
      <c r="B37" s="30"/>
      <c r="C37" s="46"/>
      <c r="D37" s="48"/>
      <c r="E37" s="48"/>
      <c r="F37" s="47"/>
      <c r="G37" s="48"/>
      <c r="H37" s="48"/>
      <c r="I37" s="51"/>
      <c r="J37" s="28">
        <f>(C37/1000)*(F37/1000)*I37</f>
        <v>0</v>
      </c>
      <c r="K37" s="31"/>
      <c r="L37" s="86"/>
      <c r="M37" s="87"/>
      <c r="N37" s="21"/>
      <c r="O37" s="22"/>
      <c r="P37" s="11"/>
      <c r="Q37" s="11"/>
      <c r="R37" s="12"/>
      <c r="S37" s="12"/>
      <c r="T37" s="23"/>
      <c r="U37" s="23"/>
      <c r="V37" s="12"/>
      <c r="W37" s="12"/>
      <c r="X37" s="23"/>
    </row>
    <row r="38" spans="1:24" ht="15.75" customHeight="1" x14ac:dyDescent="0.2">
      <c r="A38" s="57"/>
      <c r="B38" s="30"/>
      <c r="C38" s="46"/>
      <c r="D38" s="40"/>
      <c r="E38" s="41"/>
      <c r="F38" s="47"/>
      <c r="G38" s="40"/>
      <c r="H38" s="41"/>
      <c r="I38" s="51"/>
      <c r="J38" s="28">
        <f>(C38/1000)*(F38/1000)*I38</f>
        <v>0</v>
      </c>
      <c r="K38" s="31"/>
      <c r="L38" s="86"/>
      <c r="M38" s="87"/>
      <c r="N38" s="21"/>
      <c r="O38" s="22"/>
      <c r="P38" s="11"/>
      <c r="Q38" s="11"/>
      <c r="R38" s="12"/>
      <c r="S38" s="12"/>
      <c r="T38" s="23"/>
      <c r="U38" s="23"/>
      <c r="V38" s="12"/>
      <c r="W38" s="12"/>
      <c r="X38" s="23"/>
    </row>
    <row r="39" spans="1:24" ht="15.75" customHeight="1" x14ac:dyDescent="0.2">
      <c r="A39" s="57"/>
      <c r="B39" s="30"/>
      <c r="C39" s="46"/>
      <c r="D39" s="40"/>
      <c r="E39" s="41"/>
      <c r="F39" s="47"/>
      <c r="G39" s="40"/>
      <c r="H39" s="41"/>
      <c r="I39" s="51"/>
      <c r="J39" s="28">
        <f>(C39/1000)*(F39/1000)*I39</f>
        <v>0</v>
      </c>
      <c r="K39" s="31"/>
      <c r="L39" s="86"/>
      <c r="M39" s="87"/>
      <c r="N39" s="21"/>
      <c r="O39" s="22"/>
      <c r="P39" s="11"/>
      <c r="Q39" s="11"/>
      <c r="R39" s="12"/>
      <c r="S39" s="12"/>
      <c r="T39" s="23"/>
      <c r="U39" s="23"/>
      <c r="V39" s="12"/>
      <c r="W39" s="12"/>
      <c r="X39" s="23"/>
    </row>
    <row r="40" spans="1:24" ht="15" customHeight="1" x14ac:dyDescent="0.2">
      <c r="A40" s="57"/>
      <c r="B40" s="30"/>
      <c r="C40" s="46"/>
      <c r="D40" s="40"/>
      <c r="E40" s="41"/>
      <c r="F40" s="47"/>
      <c r="G40" s="40"/>
      <c r="H40" s="41"/>
      <c r="I40" s="51"/>
      <c r="J40" s="28">
        <f>(C40/1000)*(F40/1000)*I40</f>
        <v>0</v>
      </c>
      <c r="K40" s="31"/>
      <c r="L40" s="86"/>
      <c r="M40" s="87"/>
      <c r="N40" s="21"/>
      <c r="O40" s="22"/>
      <c r="P40" s="11"/>
      <c r="Q40" s="11"/>
      <c r="R40" s="12"/>
      <c r="S40" s="12"/>
      <c r="T40" s="23"/>
      <c r="U40" s="23"/>
      <c r="V40" s="12"/>
      <c r="W40" s="12"/>
      <c r="X40" s="23"/>
    </row>
    <row r="41" spans="1:24" ht="15.75" customHeight="1" x14ac:dyDescent="0.2">
      <c r="A41" s="57"/>
      <c r="B41" s="30"/>
      <c r="C41" s="46"/>
      <c r="D41" s="40"/>
      <c r="E41" s="41"/>
      <c r="F41" s="47"/>
      <c r="G41" s="40"/>
      <c r="H41" s="41"/>
      <c r="I41" s="51"/>
      <c r="J41" s="28">
        <f>(C41/1000)*(F41/1000)*I41</f>
        <v>0</v>
      </c>
      <c r="K41" s="31"/>
      <c r="L41" s="86"/>
      <c r="M41" s="87"/>
      <c r="N41" s="21"/>
      <c r="O41" s="22"/>
      <c r="P41" s="11"/>
      <c r="Q41" s="11"/>
      <c r="R41" s="12"/>
      <c r="S41" s="12"/>
      <c r="T41" s="23"/>
      <c r="U41" s="23"/>
      <c r="V41" s="12"/>
      <c r="W41" s="12"/>
      <c r="X41" s="23"/>
    </row>
    <row r="42" spans="1:24" ht="10.5" customHeight="1" thickBot="1" x14ac:dyDescent="0.25">
      <c r="A42" s="59"/>
      <c r="B42" s="35"/>
      <c r="C42" s="36"/>
      <c r="D42" s="37"/>
      <c r="E42" s="37"/>
      <c r="F42" s="36"/>
      <c r="G42" s="37"/>
      <c r="H42" s="37"/>
      <c r="I42" s="38"/>
      <c r="J42" s="55">
        <f>J11+J13+J14+J15+J16+J17+J18+J19+J20+J21+J22+J23+J24+J25+J26+J27+J28+J29+J30+J31+J32+J33+J34+J35+J36+J37+J38+J39+J40+J41</f>
        <v>3.9368999999999996</v>
      </c>
      <c r="K42" s="34"/>
      <c r="L42" s="91"/>
      <c r="M42" s="91"/>
      <c r="N42" s="18"/>
      <c r="O42" s="19"/>
      <c r="P42"/>
      <c r="Q42" s="8"/>
      <c r="R42" s="8"/>
      <c r="S42" s="8"/>
      <c r="T42" s="8"/>
      <c r="U42" s="8"/>
      <c r="V42" s="8"/>
      <c r="W42" s="8"/>
      <c r="X42" s="8"/>
    </row>
    <row r="43" spans="1:24" ht="36.75" customHeight="1" thickBot="1" x14ac:dyDescent="0.25">
      <c r="A43" s="92" t="s">
        <v>22</v>
      </c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4"/>
      <c r="N43" s="18"/>
      <c r="O43" s="19"/>
      <c r="P43"/>
      <c r="Q43" s="8"/>
      <c r="R43" s="8"/>
      <c r="S43" s="8"/>
      <c r="T43" s="8"/>
      <c r="U43" s="8"/>
      <c r="V43" s="8"/>
      <c r="W43" s="8"/>
      <c r="X43" s="8"/>
    </row>
    <row r="44" spans="1:24" ht="21" customHeight="1" x14ac:dyDescent="0.2">
      <c r="A44" s="59" t="s">
        <v>18</v>
      </c>
      <c r="B44" s="35"/>
      <c r="C44" s="36"/>
      <c r="D44" s="37"/>
      <c r="E44" s="37"/>
      <c r="F44" s="36"/>
      <c r="G44" s="37"/>
      <c r="H44" s="54" t="s">
        <v>15</v>
      </c>
      <c r="I44" s="54"/>
      <c r="J44" s="54"/>
      <c r="K44" s="54"/>
      <c r="L44" s="54"/>
      <c r="M44" s="54"/>
    </row>
    <row r="45" spans="1:24" ht="15.75" customHeight="1" x14ac:dyDescent="0.2">
      <c r="A45" s="95" t="s">
        <v>17</v>
      </c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</row>
    <row r="46" spans="1:24" ht="13.5" customHeight="1" thickBot="1" x14ac:dyDescent="0.25">
      <c r="A46" s="95" t="s">
        <v>19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</row>
    <row r="47" spans="1:24" ht="18.75" customHeight="1" x14ac:dyDescent="0.2">
      <c r="A47" s="96" t="s">
        <v>21</v>
      </c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8"/>
      <c r="R47" s="4"/>
    </row>
    <row r="48" spans="1:24" ht="18.75" customHeight="1" thickBot="1" x14ac:dyDescent="0.25">
      <c r="A48" s="88" t="s">
        <v>20</v>
      </c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90"/>
    </row>
    <row r="49" spans="3:21" ht="16" x14ac:dyDescent="0.2">
      <c r="C49" s="4"/>
      <c r="D49" s="3"/>
      <c r="E49" s="2"/>
      <c r="F49" s="2"/>
      <c r="I49" s="3"/>
      <c r="J49" s="3"/>
      <c r="K49" s="2"/>
      <c r="R49" s="4"/>
      <c r="U49" s="4"/>
    </row>
    <row r="50" spans="3:21" x14ac:dyDescent="0.2">
      <c r="C50" s="4"/>
      <c r="F50" s="2"/>
    </row>
  </sheetData>
  <mergeCells count="33">
    <mergeCell ref="L30:M30"/>
    <mergeCell ref="A1:M3"/>
    <mergeCell ref="A5:K5"/>
    <mergeCell ref="A7:M7"/>
    <mergeCell ref="A9:A10"/>
    <mergeCell ref="B9:B10"/>
    <mergeCell ref="C9:C10"/>
    <mergeCell ref="D9:E9"/>
    <mergeCell ref="F9:F10"/>
    <mergeCell ref="G9:H9"/>
    <mergeCell ref="I9:I10"/>
    <mergeCell ref="K9:M9"/>
    <mergeCell ref="L10:M10"/>
    <mergeCell ref="L27:M27"/>
    <mergeCell ref="L28:M28"/>
    <mergeCell ref="L29:M29"/>
    <mergeCell ref="L42:M42"/>
    <mergeCell ref="L31:M31"/>
    <mergeCell ref="L32:M32"/>
    <mergeCell ref="L33:M33"/>
    <mergeCell ref="L34:M34"/>
    <mergeCell ref="L35:M35"/>
    <mergeCell ref="L36:M36"/>
    <mergeCell ref="L37:M37"/>
    <mergeCell ref="L38:M38"/>
    <mergeCell ref="L39:M39"/>
    <mergeCell ref="L40:M40"/>
    <mergeCell ref="L41:M41"/>
    <mergeCell ref="A43:M43"/>
    <mergeCell ref="A45:M45"/>
    <mergeCell ref="A46:M46"/>
    <mergeCell ref="A47:M47"/>
    <mergeCell ref="A48:M48"/>
  </mergeCells>
  <pageMargins left="0.47244094488188981" right="0.18518518518518517" top="0.35" bottom="0.28999999999999998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ванна</vt:lpstr>
      <vt:lpstr>гардер</vt:lpstr>
      <vt:lpstr>прихож</vt:lpstr>
      <vt:lpstr>детс</vt:lpstr>
      <vt:lpstr>душ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Шиленок</dc:creator>
  <cp:lastModifiedBy>6150</cp:lastModifiedBy>
  <cp:lastPrinted>2023-08-23T20:12:38Z</cp:lastPrinted>
  <dcterms:created xsi:type="dcterms:W3CDTF">2009-09-25T08:42:42Z</dcterms:created>
  <dcterms:modified xsi:type="dcterms:W3CDTF">2023-09-18T09:49:17Z</dcterms:modified>
</cp:coreProperties>
</file>