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EAF9C289-D81A-47D4-AF9B-3921AEBCB2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bserved" sheetId="3" r:id="rId1"/>
  </sheets>
  <definedNames>
    <definedName name="_xlnm._FilterDatabase" localSheetId="0" hidden="1">Observed!$A$1:$AK$85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2" i="3"/>
</calcChain>
</file>

<file path=xl/sharedStrings.xml><?xml version="1.0" encoding="utf-8"?>
<sst xmlns="http://schemas.openxmlformats.org/spreadsheetml/2006/main" count="307" uniqueCount="44">
  <si>
    <t>HAr GAI</t>
  </si>
  <si>
    <t xml:space="preserve"> HI + leaf</t>
  </si>
  <si>
    <t>Low</t>
  </si>
  <si>
    <t>Mid</t>
  </si>
  <si>
    <t>High</t>
  </si>
  <si>
    <t>46Y78</t>
  </si>
  <si>
    <t>Treat</t>
  </si>
  <si>
    <t>Clock.Today</t>
  </si>
  <si>
    <t>Canola.Cultivar</t>
  </si>
  <si>
    <t>Canola.Leaf.Live.Wt</t>
  </si>
  <si>
    <t>Canola.Leaf.Dead.Wt</t>
  </si>
  <si>
    <t>Canola.Leaf.LAI</t>
  </si>
  <si>
    <t>Canola.Aboveground.Wt</t>
  </si>
  <si>
    <t>Canola.Density</t>
  </si>
  <si>
    <t>Canola.Pod.Number</t>
  </si>
  <si>
    <t>Canola.Grain.Number</t>
  </si>
  <si>
    <t>Canola.Grain.Wt</t>
  </si>
  <si>
    <t>Site</t>
  </si>
  <si>
    <t>Year</t>
  </si>
  <si>
    <t>Wagga</t>
  </si>
  <si>
    <t>SimulationName</t>
  </si>
  <si>
    <t>Popn</t>
  </si>
  <si>
    <t>TOS</t>
  </si>
  <si>
    <t>AV_Garnet</t>
  </si>
  <si>
    <t>ATR_Marlin</t>
  </si>
  <si>
    <t>Canola.DensityError</t>
  </si>
  <si>
    <t>Canola.Aboveground.WtError</t>
  </si>
  <si>
    <t>Canola.Leaf.LAIError</t>
  </si>
  <si>
    <t>Canola.Leaf.Live.WtError</t>
  </si>
  <si>
    <t>Canola.Leaf.Dead.WtError</t>
  </si>
  <si>
    <t>Canola.Grain.WtError</t>
  </si>
  <si>
    <t>Canola.Grain.NumberError</t>
  </si>
  <si>
    <t>Canola.Pod.NumberError</t>
  </si>
  <si>
    <t>HAr GAIError</t>
  </si>
  <si>
    <t xml:space="preserve"> HI + leafError</t>
  </si>
  <si>
    <t/>
  </si>
  <si>
    <t>Late</t>
  </si>
  <si>
    <t>Canola.Stem.Wt</t>
  </si>
  <si>
    <t>Canola.Pod.Wt</t>
  </si>
  <si>
    <t>Canola.Stem.WtError</t>
  </si>
  <si>
    <t>Canola.Pod.WtError</t>
  </si>
  <si>
    <t>Canola.SowingDate</t>
  </si>
  <si>
    <t>Canola.DaysAfterSowing</t>
  </si>
  <si>
    <t>Canola.Stage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</si>
</sst>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1" fillId="2" borderId="0" xfId="0" applyFont="1" applyFill="1" applyBorder="1"/>
    <xf numFmtId="165" fontId="0" fillId="0" borderId="0" xfId="0" applyNumberForma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BC07-D785-4055-8068-A40DE3AED641}">
  <dimension ref="A1:AK97"/>
  <sheetViews>
    <sheetView tabSelected="1" zoomScale="78" zoomScaleNormal="78" workbookViewId="0">
      <selection activeCell="I91" sqref="I91"/>
    </sheetView>
  </sheetViews>
  <sheetFormatPr defaultRowHeight="15" x14ac:dyDescent="0.25"/>
  <cols>
    <col min="1" max="1" width="39.140625" bestFit="1" customWidth="1"/>
    <col min="4" max="4" width="14.28515625" customWidth="1"/>
    <col min="8" max="8" width="11.42578125" bestFit="1" customWidth="1"/>
    <col min="9" max="9" width="17.85546875" bestFit="1" customWidth="1"/>
    <col min="10" max="10" width="17.85546875" style="10" customWidth="1"/>
    <col min="11" max="11" width="17.85546875" customWidth="1"/>
    <col min="12" max="12" width="14.42578125" bestFit="1" customWidth="1"/>
    <col min="13" max="13" width="23.140625" bestFit="1" customWidth="1"/>
    <col min="14" max="14" width="20.42578125" bestFit="1" customWidth="1"/>
    <col min="15" max="15" width="24.5703125" bestFit="1" customWidth="1"/>
    <col min="16" max="16" width="19.7109375" bestFit="1" customWidth="1"/>
    <col min="17" max="17" width="18.5703125" bestFit="1" customWidth="1"/>
    <col min="18" max="18" width="19.85546875" bestFit="1" customWidth="1"/>
    <col min="19" max="19" width="15.5703125" bestFit="1" customWidth="1"/>
    <col min="20" max="20" width="20.42578125" bestFit="1" customWidth="1"/>
    <col min="21" max="21" width="19.140625" bestFit="1" customWidth="1"/>
    <col min="22" max="22" width="9.42578125" bestFit="1" customWidth="1"/>
    <col min="23" max="23" width="10.5703125" bestFit="1" customWidth="1"/>
    <col min="24" max="24" width="8.5703125" bestFit="1" customWidth="1"/>
    <col min="25" max="25" width="18.85546875" bestFit="1" customWidth="1"/>
    <col min="26" max="26" width="27.5703125" bestFit="1" customWidth="1"/>
    <col min="27" max="27" width="19.140625" bestFit="1" customWidth="1"/>
    <col min="28" max="28" width="23.28515625" bestFit="1" customWidth="1"/>
    <col min="29" max="29" width="24.140625" bestFit="1" customWidth="1"/>
    <col min="30" max="30" width="23" bestFit="1" customWidth="1"/>
    <col min="31" max="31" width="24.28515625" bestFit="1" customWidth="1"/>
    <col min="32" max="32" width="20" bestFit="1" customWidth="1"/>
    <col min="33" max="33" width="24.85546875" bestFit="1" customWidth="1"/>
    <col min="34" max="34" width="23.5703125" bestFit="1" customWidth="1"/>
    <col min="35" max="35" width="12.140625" bestFit="1" customWidth="1"/>
    <col min="36" max="36" width="15" bestFit="1" customWidth="1"/>
    <col min="37" max="37" width="12.85546875" bestFit="1" customWidth="1"/>
  </cols>
  <sheetData>
    <row r="1" spans="1:37" x14ac:dyDescent="0.25">
      <c r="A1" t="s">
        <v>20</v>
      </c>
      <c r="B1" t="s">
        <v>18</v>
      </c>
      <c r="C1" s="4" t="s">
        <v>17</v>
      </c>
      <c r="D1" s="7" t="s">
        <v>8</v>
      </c>
      <c r="E1" s="4" t="s">
        <v>6</v>
      </c>
      <c r="F1" s="8" t="s">
        <v>21</v>
      </c>
      <c r="G1" s="8" t="s">
        <v>22</v>
      </c>
      <c r="H1" s="8" t="s">
        <v>41</v>
      </c>
      <c r="I1" s="6" t="s">
        <v>7</v>
      </c>
      <c r="J1" s="11" t="s">
        <v>43</v>
      </c>
      <c r="K1" s="6" t="s">
        <v>42</v>
      </c>
      <c r="L1" s="7" t="s">
        <v>13</v>
      </c>
      <c r="M1" s="7" t="s">
        <v>12</v>
      </c>
      <c r="N1" s="7" t="s">
        <v>11</v>
      </c>
      <c r="O1" s="7" t="s">
        <v>9</v>
      </c>
      <c r="P1" s="7" t="s">
        <v>37</v>
      </c>
      <c r="Q1" t="s">
        <v>38</v>
      </c>
      <c r="R1" t="s">
        <v>10</v>
      </c>
      <c r="S1" t="s">
        <v>16</v>
      </c>
      <c r="T1" t="s">
        <v>15</v>
      </c>
      <c r="U1" t="s">
        <v>14</v>
      </c>
      <c r="V1" t="s">
        <v>0</v>
      </c>
      <c r="W1" t="s">
        <v>16</v>
      </c>
      <c r="X1" t="s">
        <v>1</v>
      </c>
      <c r="Y1" t="s">
        <v>25</v>
      </c>
      <c r="Z1" t="s">
        <v>26</v>
      </c>
      <c r="AA1" t="s">
        <v>27</v>
      </c>
      <c r="AB1" t="s">
        <v>28</v>
      </c>
      <c r="AC1" t="s">
        <v>39</v>
      </c>
      <c r="AD1" t="s">
        <v>40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30</v>
      </c>
      <c r="AK1" t="s">
        <v>34</v>
      </c>
    </row>
    <row r="2" spans="1:37" x14ac:dyDescent="0.25">
      <c r="A2" t="str">
        <f>C2&amp;B2&amp;"Cv"&amp;D2&amp;"Treat"&amp;E2</f>
        <v>Wagga2008Cv46Y78TreatHigh</v>
      </c>
      <c r="B2">
        <v>2008</v>
      </c>
      <c r="C2" t="s">
        <v>19</v>
      </c>
      <c r="D2" t="s">
        <v>5</v>
      </c>
      <c r="E2" t="s">
        <v>4</v>
      </c>
      <c r="F2">
        <v>67</v>
      </c>
      <c r="G2">
        <v>1</v>
      </c>
      <c r="H2" s="1">
        <v>39567</v>
      </c>
      <c r="I2" s="1">
        <v>39611</v>
      </c>
      <c r="J2" s="1"/>
      <c r="K2" s="10">
        <f>I2-H2</f>
        <v>44</v>
      </c>
      <c r="L2" s="2">
        <v>70.949074074074076</v>
      </c>
      <c r="M2" s="5">
        <v>31.557616030092589</v>
      </c>
      <c r="N2" s="3">
        <v>0.65482980034722216</v>
      </c>
      <c r="O2" s="3">
        <v>25.20235271990741</v>
      </c>
      <c r="P2" s="5">
        <v>6.3552633101851859</v>
      </c>
      <c r="Q2" s="3"/>
      <c r="R2" s="3"/>
      <c r="S2" s="9"/>
      <c r="T2" s="2"/>
      <c r="U2" s="2"/>
      <c r="V2" s="3"/>
      <c r="W2" s="3"/>
      <c r="X2" s="3"/>
      <c r="Y2" s="5">
        <v>3.3843035919475337</v>
      </c>
      <c r="Z2" s="3">
        <v>1.5053128554213269</v>
      </c>
      <c r="AA2" s="3">
        <v>3.1235683824649804E-2</v>
      </c>
      <c r="AB2" s="3">
        <v>1.2021638611726015</v>
      </c>
      <c r="AC2" s="3">
        <v>0.30314899424870012</v>
      </c>
      <c r="AD2" s="3"/>
      <c r="AE2" s="3"/>
      <c r="AF2" s="3"/>
      <c r="AG2" s="2"/>
      <c r="AH2" s="2"/>
      <c r="AI2" s="3"/>
      <c r="AJ2" s="3"/>
      <c r="AK2" s="3"/>
    </row>
    <row r="3" spans="1:37" x14ac:dyDescent="0.25">
      <c r="A3" t="str">
        <f t="shared" ref="A3:A66" si="0">C3&amp;B3&amp;"Cv"&amp;D3&amp;"Treat"&amp;E3</f>
        <v>Wagga2008Cv46Y78TreatHigh</v>
      </c>
      <c r="B3">
        <v>2008</v>
      </c>
      <c r="C3" t="s">
        <v>19</v>
      </c>
      <c r="D3" t="s">
        <v>5</v>
      </c>
      <c r="E3" t="s">
        <v>4</v>
      </c>
      <c r="F3">
        <v>67</v>
      </c>
      <c r="G3">
        <v>1</v>
      </c>
      <c r="H3" s="1">
        <v>39567</v>
      </c>
      <c r="I3" s="1">
        <v>39633</v>
      </c>
      <c r="J3" s="1"/>
      <c r="K3" s="10">
        <f t="shared" ref="K3:K66" si="1">I3-H3</f>
        <v>66</v>
      </c>
      <c r="L3" s="2" t="s">
        <v>35</v>
      </c>
      <c r="M3" s="5">
        <v>187.38749999999999</v>
      </c>
      <c r="N3" s="3">
        <v>2.6814499999999999</v>
      </c>
      <c r="O3" s="3">
        <v>122.81179374999999</v>
      </c>
      <c r="P3" s="5">
        <v>71.328241071428579</v>
      </c>
      <c r="Q3" s="3"/>
      <c r="R3" s="3"/>
      <c r="S3" s="9"/>
      <c r="T3" s="2"/>
      <c r="U3" s="2"/>
      <c r="V3" s="3"/>
      <c r="W3" s="3"/>
      <c r="X3" s="3"/>
      <c r="Y3" s="5"/>
      <c r="Z3" s="3">
        <v>16.135560594473183</v>
      </c>
      <c r="AA3" s="3">
        <v>0.23988990595514278</v>
      </c>
      <c r="AB3" s="3">
        <v>8.4410710377296212</v>
      </c>
      <c r="AC3" s="3">
        <v>6.9298580403858709</v>
      </c>
      <c r="AD3" s="3"/>
      <c r="AE3" s="3"/>
      <c r="AF3" s="3"/>
      <c r="AG3" s="2"/>
      <c r="AH3" s="2"/>
      <c r="AI3" s="3"/>
      <c r="AJ3" s="3"/>
      <c r="AK3" s="3"/>
    </row>
    <row r="4" spans="1:37" x14ac:dyDescent="0.25">
      <c r="A4" t="str">
        <f t="shared" si="0"/>
        <v>Wagga2008Cv46Y78TreatHigh</v>
      </c>
      <c r="B4">
        <v>2008</v>
      </c>
      <c r="C4" t="s">
        <v>19</v>
      </c>
      <c r="D4" t="s">
        <v>5</v>
      </c>
      <c r="E4" t="s">
        <v>4</v>
      </c>
      <c r="F4">
        <v>67</v>
      </c>
      <c r="G4">
        <v>1</v>
      </c>
      <c r="H4" s="1">
        <v>39567</v>
      </c>
      <c r="I4" s="1">
        <v>39640</v>
      </c>
      <c r="J4" s="1"/>
      <c r="K4" s="10">
        <f t="shared" si="1"/>
        <v>73</v>
      </c>
      <c r="L4" s="2">
        <v>79.629629629629633</v>
      </c>
      <c r="M4" s="5">
        <v>251.13123802619779</v>
      </c>
      <c r="N4" s="3">
        <v>3.2168029710528692</v>
      </c>
      <c r="O4" s="3">
        <v>124.54704839793474</v>
      </c>
      <c r="P4" s="5">
        <v>126.58418962826309</v>
      </c>
      <c r="Q4" s="3"/>
      <c r="R4" s="3"/>
      <c r="S4" s="9"/>
      <c r="T4" s="2"/>
      <c r="U4" s="2"/>
      <c r="V4" s="3"/>
      <c r="W4" s="3"/>
      <c r="X4" s="3"/>
      <c r="Y4" s="5">
        <v>5.6067599149953109</v>
      </c>
      <c r="Z4" s="3">
        <v>38.130002706314102</v>
      </c>
      <c r="AA4" s="3">
        <v>0.43605261008413138</v>
      </c>
      <c r="AB4" s="3">
        <v>17.602405527446827</v>
      </c>
      <c r="AC4" s="3">
        <v>21.847544646131926</v>
      </c>
      <c r="AD4" s="3"/>
      <c r="AE4" s="3"/>
      <c r="AF4" s="3"/>
      <c r="AG4" s="2"/>
      <c r="AH4" s="2"/>
      <c r="AI4" s="3"/>
      <c r="AJ4" s="3"/>
      <c r="AK4" s="3"/>
    </row>
    <row r="5" spans="1:37" x14ac:dyDescent="0.25">
      <c r="A5" t="str">
        <f t="shared" si="0"/>
        <v>Wagga2008Cv46Y78TreatHigh</v>
      </c>
      <c r="B5">
        <v>2008</v>
      </c>
      <c r="C5" t="s">
        <v>19</v>
      </c>
      <c r="D5" t="s">
        <v>5</v>
      </c>
      <c r="E5" t="s">
        <v>4</v>
      </c>
      <c r="F5">
        <v>67</v>
      </c>
      <c r="G5">
        <v>1</v>
      </c>
      <c r="H5" s="1">
        <v>39567</v>
      </c>
      <c r="I5" s="1">
        <v>39655</v>
      </c>
      <c r="J5" s="1"/>
      <c r="K5" s="10">
        <f t="shared" si="1"/>
        <v>88</v>
      </c>
      <c r="L5" s="2">
        <v>82.870370370370367</v>
      </c>
      <c r="M5" s="5">
        <v>447.96805748421883</v>
      </c>
      <c r="N5" s="3">
        <v>4.6789300195669954</v>
      </c>
      <c r="O5" s="3">
        <v>175.75687765796292</v>
      </c>
      <c r="P5" s="5">
        <v>272.211179826256</v>
      </c>
      <c r="Q5" s="3"/>
      <c r="R5" s="3"/>
      <c r="S5" s="9"/>
      <c r="T5" s="2"/>
      <c r="U5" s="2"/>
      <c r="V5" s="3"/>
      <c r="W5" s="3"/>
      <c r="X5" s="3"/>
      <c r="Y5" s="5">
        <v>5.5233117803003813</v>
      </c>
      <c r="Z5" s="3">
        <v>7.8091933359971506</v>
      </c>
      <c r="AA5" s="3">
        <v>0.10519235941269045</v>
      </c>
      <c r="AB5" s="3">
        <v>3.3491111051596869</v>
      </c>
      <c r="AC5" s="3">
        <v>10.245608845649793</v>
      </c>
      <c r="AD5" s="3"/>
      <c r="AE5" s="3"/>
      <c r="AF5" s="3"/>
      <c r="AG5" s="2"/>
      <c r="AH5" s="2"/>
      <c r="AI5" s="3"/>
      <c r="AJ5" s="3"/>
      <c r="AK5" s="3"/>
    </row>
    <row r="6" spans="1:37" x14ac:dyDescent="0.25">
      <c r="A6" t="str">
        <f t="shared" si="0"/>
        <v>Wagga2008Cv46Y78TreatHigh</v>
      </c>
      <c r="B6">
        <v>2008</v>
      </c>
      <c r="C6" t="s">
        <v>19</v>
      </c>
      <c r="D6" t="s">
        <v>5</v>
      </c>
      <c r="E6" t="s">
        <v>4</v>
      </c>
      <c r="F6">
        <v>67</v>
      </c>
      <c r="G6">
        <v>1</v>
      </c>
      <c r="H6" s="1">
        <v>39567</v>
      </c>
      <c r="I6" s="1">
        <v>39668</v>
      </c>
      <c r="J6" s="1"/>
      <c r="K6" s="10">
        <f t="shared" si="1"/>
        <v>101</v>
      </c>
      <c r="L6" s="2">
        <v>60.185185185185183</v>
      </c>
      <c r="M6" s="5">
        <v>471.12723949697528</v>
      </c>
      <c r="N6" s="3">
        <v>4.6997117473577958</v>
      </c>
      <c r="O6" s="3">
        <v>172.04272978656275</v>
      </c>
      <c r="P6" s="5">
        <v>299.08450971041253</v>
      </c>
      <c r="Q6" s="3"/>
      <c r="R6" s="3"/>
      <c r="S6" s="9"/>
      <c r="T6" s="2"/>
      <c r="U6" s="2"/>
      <c r="V6" s="3"/>
      <c r="W6" s="3"/>
      <c r="X6" s="3"/>
      <c r="Y6" s="5">
        <v>9.8717195010614027</v>
      </c>
      <c r="Z6" s="3">
        <v>49.946731889422381</v>
      </c>
      <c r="AA6" s="3">
        <v>0.66848542148049062</v>
      </c>
      <c r="AB6" s="3">
        <v>14.764733007775764</v>
      </c>
      <c r="AC6" s="3">
        <v>36.627257777719926</v>
      </c>
      <c r="AD6" s="3"/>
      <c r="AE6" s="3"/>
      <c r="AF6" s="3"/>
      <c r="AG6" s="2"/>
      <c r="AH6" s="2"/>
      <c r="AI6" s="3"/>
      <c r="AJ6" s="3"/>
      <c r="AK6" s="3"/>
    </row>
    <row r="7" spans="1:37" x14ac:dyDescent="0.25">
      <c r="A7" t="str">
        <f t="shared" si="0"/>
        <v>Wagga2008Cv46Y78TreatHigh</v>
      </c>
      <c r="B7">
        <v>2008</v>
      </c>
      <c r="C7" t="s">
        <v>19</v>
      </c>
      <c r="D7" t="s">
        <v>5</v>
      </c>
      <c r="E7" t="s">
        <v>4</v>
      </c>
      <c r="F7">
        <v>67</v>
      </c>
      <c r="G7">
        <v>1</v>
      </c>
      <c r="H7" s="1">
        <v>39567</v>
      </c>
      <c r="I7" s="1">
        <v>39699</v>
      </c>
      <c r="J7" s="1"/>
      <c r="K7" s="10">
        <f t="shared" si="1"/>
        <v>132</v>
      </c>
      <c r="L7" s="2">
        <v>75</v>
      </c>
      <c r="M7" s="5">
        <v>897.80694430175686</v>
      </c>
      <c r="N7" s="3">
        <v>2.3111787271144157</v>
      </c>
      <c r="O7" s="3">
        <v>147.19865231175331</v>
      </c>
      <c r="P7" s="5">
        <v>750.60829199000341</v>
      </c>
      <c r="Q7" s="3"/>
      <c r="R7" s="3"/>
      <c r="S7" s="9"/>
      <c r="T7" s="2"/>
      <c r="U7" s="2"/>
      <c r="V7" s="3"/>
      <c r="W7" s="3"/>
      <c r="X7" s="3"/>
      <c r="Y7" s="5">
        <v>8.8972440156787549</v>
      </c>
      <c r="Z7" s="3">
        <v>38.685241057789753</v>
      </c>
      <c r="AA7" s="3">
        <v>0.37363852439696554</v>
      </c>
      <c r="AB7" s="3">
        <v>25.178300008077603</v>
      </c>
      <c r="AC7" s="3">
        <v>26.196412731121235</v>
      </c>
      <c r="AD7" s="3"/>
      <c r="AE7" s="3"/>
      <c r="AF7" s="3"/>
      <c r="AG7" s="2"/>
      <c r="AH7" s="2"/>
      <c r="AI7" s="3"/>
      <c r="AJ7" s="3"/>
      <c r="AK7" s="3"/>
    </row>
    <row r="8" spans="1:37" x14ac:dyDescent="0.25">
      <c r="A8" t="str">
        <f t="shared" si="0"/>
        <v>Wagga2008Cv46Y78TreatHigh</v>
      </c>
      <c r="B8">
        <v>2008</v>
      </c>
      <c r="C8" t="s">
        <v>19</v>
      </c>
      <c r="D8" t="s">
        <v>5</v>
      </c>
      <c r="E8" t="s">
        <v>4</v>
      </c>
      <c r="F8">
        <v>67</v>
      </c>
      <c r="G8">
        <v>1</v>
      </c>
      <c r="H8" s="1">
        <v>39567</v>
      </c>
      <c r="I8" s="1">
        <v>39762</v>
      </c>
      <c r="J8" s="10">
        <v>9</v>
      </c>
      <c r="K8" s="10">
        <f t="shared" si="1"/>
        <v>195</v>
      </c>
      <c r="L8" s="2">
        <v>60.416666666666671</v>
      </c>
      <c r="M8" s="5">
        <v>866.51898148148155</v>
      </c>
      <c r="N8" s="3"/>
      <c r="O8" s="3"/>
      <c r="P8" s="5">
        <v>554.00942881552487</v>
      </c>
      <c r="Q8" s="3">
        <v>185.97343919915318</v>
      </c>
      <c r="R8" s="3">
        <v>132.51388888888889</v>
      </c>
      <c r="S8" s="9">
        <v>1.4470000000000001</v>
      </c>
      <c r="T8" s="2">
        <v>71399.923793786729</v>
      </c>
      <c r="U8" s="2">
        <v>4825.5298439939033</v>
      </c>
      <c r="V8" s="3">
        <v>182.11946229705376</v>
      </c>
      <c r="W8" s="3">
        <v>103.73101851851852</v>
      </c>
      <c r="X8" s="3">
        <v>9.0905467509702062E-2</v>
      </c>
      <c r="Y8" s="5">
        <v>5.8239563080597607</v>
      </c>
      <c r="Z8" s="3">
        <v>50.995083984697985</v>
      </c>
      <c r="AA8" s="3"/>
      <c r="AB8" s="3"/>
      <c r="AC8" s="3">
        <v>33.92096455643501</v>
      </c>
      <c r="AD8" s="3">
        <v>21.538841239349217</v>
      </c>
      <c r="AE8" s="3">
        <v>9.5914325082641128</v>
      </c>
      <c r="AF8" s="3">
        <v>0.14221755634707425</v>
      </c>
      <c r="AG8" s="2">
        <v>20794.706826571371</v>
      </c>
      <c r="AH8" s="2">
        <v>693.87240769533435</v>
      </c>
      <c r="AI8" s="3">
        <v>26.154823286263806</v>
      </c>
      <c r="AJ8" s="3">
        <v>23.059671271361033</v>
      </c>
      <c r="AK8" s="3">
        <v>1.5082910959437631E-2</v>
      </c>
    </row>
    <row r="9" spans="1:37" x14ac:dyDescent="0.25">
      <c r="A9" t="str">
        <f t="shared" si="0"/>
        <v>Wagga2008Cv46Y78TreatLate</v>
      </c>
      <c r="B9">
        <v>2008</v>
      </c>
      <c r="C9" t="s">
        <v>19</v>
      </c>
      <c r="D9" t="s">
        <v>5</v>
      </c>
      <c r="E9" t="s">
        <v>36</v>
      </c>
      <c r="F9">
        <v>48</v>
      </c>
      <c r="G9">
        <v>2</v>
      </c>
      <c r="H9" s="1">
        <v>39576</v>
      </c>
      <c r="I9" s="1">
        <v>39611</v>
      </c>
      <c r="J9" s="1"/>
      <c r="K9" s="10">
        <f t="shared" si="1"/>
        <v>35</v>
      </c>
      <c r="L9" s="2">
        <v>46.06481481481481</v>
      </c>
      <c r="M9" s="5"/>
      <c r="N9" s="3"/>
      <c r="O9" s="3"/>
      <c r="P9" s="5" t="s">
        <v>35</v>
      </c>
      <c r="Q9" s="3"/>
      <c r="R9" s="3"/>
      <c r="S9" s="9"/>
      <c r="T9" s="2"/>
      <c r="U9" s="2"/>
      <c r="V9" s="3"/>
      <c r="W9" s="3"/>
      <c r="X9" s="3"/>
      <c r="Y9" s="5">
        <v>3.4308231597864132</v>
      </c>
      <c r="Z9" s="3"/>
      <c r="AA9" s="3"/>
      <c r="AB9" s="3"/>
      <c r="AC9" s="3"/>
      <c r="AD9" s="3"/>
      <c r="AE9" s="3"/>
      <c r="AF9" s="3"/>
      <c r="AG9" s="2"/>
      <c r="AH9" s="2"/>
      <c r="AI9" s="3"/>
      <c r="AJ9" s="3"/>
      <c r="AK9" s="3"/>
    </row>
    <row r="10" spans="1:37" x14ac:dyDescent="0.25">
      <c r="A10" t="str">
        <f t="shared" si="0"/>
        <v>Wagga2008Cv46Y78TreatLate</v>
      </c>
      <c r="B10">
        <v>2008</v>
      </c>
      <c r="C10" t="s">
        <v>19</v>
      </c>
      <c r="D10" t="s">
        <v>5</v>
      </c>
      <c r="E10" t="s">
        <v>36</v>
      </c>
      <c r="F10">
        <v>48</v>
      </c>
      <c r="G10">
        <v>2</v>
      </c>
      <c r="H10" s="1">
        <v>39576</v>
      </c>
      <c r="I10" s="1">
        <v>39633</v>
      </c>
      <c r="J10" s="1"/>
      <c r="K10" s="10">
        <f t="shared" si="1"/>
        <v>57</v>
      </c>
      <c r="L10" s="2" t="s">
        <v>35</v>
      </c>
      <c r="M10" s="5">
        <v>28.410648148148152</v>
      </c>
      <c r="N10" s="3">
        <v>0.40047733796296303</v>
      </c>
      <c r="O10" s="3"/>
      <c r="P10" s="5" t="s">
        <v>35</v>
      </c>
      <c r="Q10" s="3"/>
      <c r="R10" s="3"/>
      <c r="S10" s="9"/>
      <c r="T10" s="2"/>
      <c r="U10" s="2"/>
      <c r="V10" s="3"/>
      <c r="W10" s="3"/>
      <c r="X10" s="3"/>
      <c r="Y10" s="5"/>
      <c r="Z10" s="3">
        <v>3.183565154246895</v>
      </c>
      <c r="AA10" s="3">
        <v>4.2603565540672211E-2</v>
      </c>
      <c r="AB10" s="3"/>
      <c r="AC10" s="3"/>
      <c r="AD10" s="3"/>
      <c r="AE10" s="3"/>
      <c r="AF10" s="3"/>
      <c r="AG10" s="2"/>
      <c r="AH10" s="2"/>
      <c r="AI10" s="3"/>
      <c r="AJ10" s="3"/>
      <c r="AK10" s="3"/>
    </row>
    <row r="11" spans="1:37" x14ac:dyDescent="0.25">
      <c r="A11" t="str">
        <f t="shared" si="0"/>
        <v>Wagga2008Cv46Y78TreatLate</v>
      </c>
      <c r="B11">
        <v>2008</v>
      </c>
      <c r="C11" t="s">
        <v>19</v>
      </c>
      <c r="D11" t="s">
        <v>5</v>
      </c>
      <c r="E11" t="s">
        <v>36</v>
      </c>
      <c r="F11">
        <v>48</v>
      </c>
      <c r="G11">
        <v>2</v>
      </c>
      <c r="H11" s="1">
        <v>39576</v>
      </c>
      <c r="I11" s="1">
        <v>39640</v>
      </c>
      <c r="J11" s="1"/>
      <c r="K11" s="10">
        <f t="shared" si="1"/>
        <v>64</v>
      </c>
      <c r="L11" s="2">
        <v>50.925925925925924</v>
      </c>
      <c r="M11" s="5">
        <v>45.65890186655956</v>
      </c>
      <c r="N11" s="3">
        <v>0.74311791849570263</v>
      </c>
      <c r="O11" s="3">
        <v>33.873031311399984</v>
      </c>
      <c r="P11" s="5">
        <v>11.78587055515958</v>
      </c>
      <c r="Q11" s="3"/>
      <c r="R11" s="3"/>
      <c r="S11" s="9"/>
      <c r="T11" s="2"/>
      <c r="U11" s="2"/>
      <c r="V11" s="3"/>
      <c r="W11" s="3"/>
      <c r="X11" s="3"/>
      <c r="Y11" s="5">
        <v>3.8918272262094238</v>
      </c>
      <c r="Z11" s="3">
        <v>1.6967975211638731</v>
      </c>
      <c r="AA11" s="3">
        <v>6.2717598458297899E-2</v>
      </c>
      <c r="AB11" s="3">
        <v>0.91193083082327897</v>
      </c>
      <c r="AC11" s="3">
        <v>0.96205289981056008</v>
      </c>
      <c r="AD11" s="3"/>
      <c r="AE11" s="3"/>
      <c r="AF11" s="3"/>
      <c r="AG11" s="2"/>
      <c r="AH11" s="2"/>
      <c r="AI11" s="3"/>
      <c r="AJ11" s="3"/>
      <c r="AK11" s="3"/>
    </row>
    <row r="12" spans="1:37" x14ac:dyDescent="0.25">
      <c r="A12" t="str">
        <f t="shared" si="0"/>
        <v>Wagga2008Cv46Y78TreatLate</v>
      </c>
      <c r="B12">
        <v>2008</v>
      </c>
      <c r="C12" t="s">
        <v>19</v>
      </c>
      <c r="D12" t="s">
        <v>5</v>
      </c>
      <c r="E12" t="s">
        <v>36</v>
      </c>
      <c r="F12">
        <v>48</v>
      </c>
      <c r="G12">
        <v>2</v>
      </c>
      <c r="H12" s="1">
        <v>39576</v>
      </c>
      <c r="I12" s="1">
        <v>39655</v>
      </c>
      <c r="J12" s="1"/>
      <c r="K12" s="10">
        <f t="shared" si="1"/>
        <v>79</v>
      </c>
      <c r="L12" s="2">
        <v>62.5</v>
      </c>
      <c r="M12" s="5">
        <v>156.89511150409822</v>
      </c>
      <c r="N12" s="3">
        <v>2.0508528369217909</v>
      </c>
      <c r="O12" s="3">
        <v>95.028123479519294</v>
      </c>
      <c r="P12" s="5">
        <v>61.866988024578909</v>
      </c>
      <c r="Q12" s="3"/>
      <c r="R12" s="3"/>
      <c r="S12" s="9"/>
      <c r="T12" s="2"/>
      <c r="U12" s="2"/>
      <c r="V12" s="3"/>
      <c r="W12" s="3"/>
      <c r="X12" s="3"/>
      <c r="Y12" s="5">
        <v>12.904962837746618</v>
      </c>
      <c r="Z12" s="3">
        <v>24.348337038127244</v>
      </c>
      <c r="AA12" s="3">
        <v>0.37905372776716734</v>
      </c>
      <c r="AB12" s="3">
        <v>13.934936164228963</v>
      </c>
      <c r="AC12" s="3">
        <v>10.747637809175739</v>
      </c>
      <c r="AD12" s="3"/>
      <c r="AE12" s="3"/>
      <c r="AF12" s="3"/>
      <c r="AG12" s="2"/>
      <c r="AH12" s="2"/>
      <c r="AI12" s="3"/>
      <c r="AJ12" s="3"/>
      <c r="AK12" s="3"/>
    </row>
    <row r="13" spans="1:37" x14ac:dyDescent="0.25">
      <c r="A13" t="str">
        <f t="shared" si="0"/>
        <v>Wagga2008Cv46Y78TreatLate</v>
      </c>
      <c r="B13">
        <v>2008</v>
      </c>
      <c r="C13" t="s">
        <v>19</v>
      </c>
      <c r="D13" t="s">
        <v>5</v>
      </c>
      <c r="E13" t="s">
        <v>36</v>
      </c>
      <c r="F13">
        <v>48</v>
      </c>
      <c r="G13">
        <v>2</v>
      </c>
      <c r="H13" s="1">
        <v>39576</v>
      </c>
      <c r="I13" s="1">
        <v>39668</v>
      </c>
      <c r="J13" s="1"/>
      <c r="K13" s="10">
        <f t="shared" si="1"/>
        <v>92</v>
      </c>
      <c r="L13" s="2">
        <v>53.240740740740733</v>
      </c>
      <c r="M13" s="5">
        <v>215.02055329002457</v>
      </c>
      <c r="N13" s="3">
        <v>2.5420545668179177</v>
      </c>
      <c r="O13" s="3">
        <v>115.79413005276899</v>
      </c>
      <c r="P13" s="5">
        <v>99.226423237255588</v>
      </c>
      <c r="Q13" s="3"/>
      <c r="R13" s="3"/>
      <c r="S13" s="9"/>
      <c r="T13" s="2"/>
      <c r="U13" s="2"/>
      <c r="V13" s="3"/>
      <c r="W13" s="3"/>
      <c r="X13" s="3"/>
      <c r="Y13" s="5">
        <v>9.4539712299361849</v>
      </c>
      <c r="Z13" s="3">
        <v>32.981763695537921</v>
      </c>
      <c r="AA13" s="3">
        <v>0.3630632380506349</v>
      </c>
      <c r="AB13" s="3">
        <v>11.29954382855203</v>
      </c>
      <c r="AC13" s="3">
        <v>21.775041044816117</v>
      </c>
      <c r="AD13" s="3"/>
      <c r="AE13" s="3"/>
      <c r="AF13" s="3"/>
      <c r="AG13" s="2"/>
      <c r="AH13" s="2"/>
      <c r="AI13" s="3"/>
      <c r="AJ13" s="3"/>
      <c r="AK13" s="3"/>
    </row>
    <row r="14" spans="1:37" x14ac:dyDescent="0.25">
      <c r="A14" t="str">
        <f t="shared" si="0"/>
        <v>Wagga2008Cv46Y78TreatLate</v>
      </c>
      <c r="B14">
        <v>2008</v>
      </c>
      <c r="C14" t="s">
        <v>19</v>
      </c>
      <c r="D14" t="s">
        <v>5</v>
      </c>
      <c r="E14" t="s">
        <v>36</v>
      </c>
      <c r="F14">
        <v>48</v>
      </c>
      <c r="G14">
        <v>2</v>
      </c>
      <c r="H14" s="1">
        <v>39576</v>
      </c>
      <c r="I14" s="1">
        <v>39708</v>
      </c>
      <c r="J14" s="1"/>
      <c r="K14" s="10">
        <f t="shared" si="1"/>
        <v>132</v>
      </c>
      <c r="L14" s="2">
        <v>39.351851851851855</v>
      </c>
      <c r="M14" s="5">
        <v>627.30793503291738</v>
      </c>
      <c r="N14" s="3">
        <v>2.3860197817434168</v>
      </c>
      <c r="O14" s="3">
        <v>125.50310223492684</v>
      </c>
      <c r="P14" s="5">
        <v>501.80483279799046</v>
      </c>
      <c r="Q14" s="3"/>
      <c r="R14" s="3"/>
      <c r="S14" s="9"/>
      <c r="T14" s="2"/>
      <c r="U14" s="2"/>
      <c r="V14" s="3"/>
      <c r="W14" s="3"/>
      <c r="X14" s="3"/>
      <c r="Y14" s="5">
        <v>4.3016542792488615</v>
      </c>
      <c r="Z14" s="3">
        <v>54.786255990141136</v>
      </c>
      <c r="AA14" s="3">
        <v>0.26884782218920161</v>
      </c>
      <c r="AB14" s="3">
        <v>12.265947246245466</v>
      </c>
      <c r="AC14" s="3">
        <v>48.134224445422213</v>
      </c>
      <c r="AD14" s="3"/>
      <c r="AE14" s="3"/>
      <c r="AF14" s="3"/>
      <c r="AG14" s="2"/>
      <c r="AH14" s="2"/>
      <c r="AI14" s="3"/>
      <c r="AJ14" s="3"/>
      <c r="AK14" s="3"/>
    </row>
    <row r="15" spans="1:37" x14ac:dyDescent="0.25">
      <c r="A15" t="str">
        <f t="shared" si="0"/>
        <v>Wagga2008Cv46Y78TreatLate</v>
      </c>
      <c r="B15">
        <v>2008</v>
      </c>
      <c r="C15" t="s">
        <v>19</v>
      </c>
      <c r="D15" t="s">
        <v>5</v>
      </c>
      <c r="E15" t="s">
        <v>36</v>
      </c>
      <c r="F15">
        <v>48</v>
      </c>
      <c r="G15">
        <v>2</v>
      </c>
      <c r="H15" s="1">
        <v>39576</v>
      </c>
      <c r="I15" s="1">
        <v>39763</v>
      </c>
      <c r="J15" s="10">
        <v>9</v>
      </c>
      <c r="K15" s="10">
        <f t="shared" si="1"/>
        <v>187</v>
      </c>
      <c r="L15" s="2">
        <v>46.064814814814824</v>
      </c>
      <c r="M15" s="5">
        <v>721.69097222222217</v>
      </c>
      <c r="N15" s="3"/>
      <c r="O15" s="3"/>
      <c r="P15" s="5">
        <v>500.32388309702566</v>
      </c>
      <c r="Q15" s="3">
        <v>265.00921535036656</v>
      </c>
      <c r="R15" s="3">
        <v>149.58796296296299</v>
      </c>
      <c r="S15" s="9">
        <v>1.4702500000000001</v>
      </c>
      <c r="T15" s="2">
        <v>97050.658298023132</v>
      </c>
      <c r="U15" s="2">
        <v>5727.0386026283268</v>
      </c>
      <c r="V15" s="3">
        <v>271.78341484804463</v>
      </c>
      <c r="W15" s="3">
        <v>127.45949074074073</v>
      </c>
      <c r="X15" s="3">
        <v>0.1268667984382052</v>
      </c>
      <c r="Y15" s="5">
        <v>3.430823159786347</v>
      </c>
      <c r="Z15" s="3">
        <v>33.465585525684489</v>
      </c>
      <c r="AA15" s="3"/>
      <c r="AB15" s="3"/>
      <c r="AC15" s="3">
        <v>31.49446423175452</v>
      </c>
      <c r="AD15" s="3">
        <v>30.669048257830759</v>
      </c>
      <c r="AE15" s="3">
        <v>5.2320106527955392</v>
      </c>
      <c r="AF15" s="3">
        <v>0.23089729859831606</v>
      </c>
      <c r="AG15" s="2">
        <v>12959.011540062596</v>
      </c>
      <c r="AH15" s="2">
        <v>474.85867065864636</v>
      </c>
      <c r="AI15" s="3">
        <v>52.402689884805383</v>
      </c>
      <c r="AJ15" s="3">
        <v>11.80744870668474</v>
      </c>
      <c r="AK15" s="3">
        <v>7.3689311541742753E-3</v>
      </c>
    </row>
    <row r="16" spans="1:37" x14ac:dyDescent="0.25">
      <c r="A16" t="str">
        <f t="shared" si="0"/>
        <v>Wagga2008Cv46Y78TreatLow</v>
      </c>
      <c r="B16">
        <v>2008</v>
      </c>
      <c r="C16" t="s">
        <v>19</v>
      </c>
      <c r="D16" t="s">
        <v>5</v>
      </c>
      <c r="E16" t="s">
        <v>2</v>
      </c>
      <c r="F16">
        <v>27</v>
      </c>
      <c r="G16">
        <v>1</v>
      </c>
      <c r="H16" s="1">
        <v>39567</v>
      </c>
      <c r="I16" s="1">
        <v>39611</v>
      </c>
      <c r="J16" s="1"/>
      <c r="K16" s="10">
        <f t="shared" si="1"/>
        <v>44</v>
      </c>
      <c r="L16" s="2">
        <v>27.893518518518515</v>
      </c>
      <c r="M16" s="5">
        <v>12.406827835648144</v>
      </c>
      <c r="N16" s="3">
        <v>0.25744532118055552</v>
      </c>
      <c r="O16" s="3">
        <v>9.9082659143518512</v>
      </c>
      <c r="P16" s="5">
        <v>2.4985619212962962</v>
      </c>
      <c r="Q16" s="3"/>
      <c r="R16" s="3"/>
      <c r="S16" s="9"/>
      <c r="T16" s="2"/>
      <c r="U16" s="2"/>
      <c r="V16" s="3"/>
      <c r="W16" s="3"/>
      <c r="X16" s="3"/>
      <c r="Y16" s="5">
        <v>0.99339453623328688</v>
      </c>
      <c r="Z16" s="3">
        <v>0.44185443925756729</v>
      </c>
      <c r="AA16" s="3">
        <v>9.1686093767555359E-3</v>
      </c>
      <c r="AB16" s="3">
        <v>0.35287112367445889</v>
      </c>
      <c r="AC16" s="3">
        <v>8.8983315583096162E-2</v>
      </c>
      <c r="AD16" s="3"/>
      <c r="AE16" s="3"/>
      <c r="AF16" s="3"/>
      <c r="AG16" s="2"/>
      <c r="AH16" s="2"/>
      <c r="AI16" s="3"/>
      <c r="AJ16" s="3"/>
      <c r="AK16" s="3"/>
    </row>
    <row r="17" spans="1:37" x14ac:dyDescent="0.25">
      <c r="A17" t="str">
        <f t="shared" si="0"/>
        <v>Wagga2008Cv46Y78TreatLow</v>
      </c>
      <c r="B17">
        <v>2008</v>
      </c>
      <c r="C17" t="s">
        <v>19</v>
      </c>
      <c r="D17" t="s">
        <v>5</v>
      </c>
      <c r="E17" t="s">
        <v>2</v>
      </c>
      <c r="F17">
        <v>27</v>
      </c>
      <c r="G17">
        <v>1</v>
      </c>
      <c r="H17" s="1">
        <v>39567</v>
      </c>
      <c r="I17" s="1">
        <v>39633</v>
      </c>
      <c r="J17" s="1"/>
      <c r="K17" s="10">
        <f t="shared" si="1"/>
        <v>66</v>
      </c>
      <c r="L17" s="2" t="s">
        <v>35</v>
      </c>
      <c r="M17" s="5">
        <v>113.0895</v>
      </c>
      <c r="N17" s="3">
        <v>1.5768499999999999</v>
      </c>
      <c r="O17" s="3">
        <v>78.304949999999991</v>
      </c>
      <c r="P17" s="5">
        <v>34.789499999999997</v>
      </c>
      <c r="Q17" s="3"/>
      <c r="R17" s="3"/>
      <c r="S17" s="9"/>
      <c r="T17" s="2"/>
      <c r="U17" s="2"/>
      <c r="V17" s="3"/>
      <c r="W17" s="3"/>
      <c r="X17" s="3"/>
      <c r="Y17" s="5"/>
      <c r="Z17" s="3">
        <v>3.7915039356105398</v>
      </c>
      <c r="AA17" s="3">
        <v>5.6368882705799789E-2</v>
      </c>
      <c r="AB17" s="3">
        <v>2.0822193744745952</v>
      </c>
      <c r="AC17" s="3">
        <v>1.7094376542448184</v>
      </c>
      <c r="AD17" s="3"/>
      <c r="AE17" s="3"/>
      <c r="AF17" s="3"/>
      <c r="AG17" s="2"/>
      <c r="AH17" s="2"/>
      <c r="AI17" s="3"/>
      <c r="AJ17" s="3"/>
      <c r="AK17" s="3"/>
    </row>
    <row r="18" spans="1:37" x14ac:dyDescent="0.25">
      <c r="A18" t="str">
        <f t="shared" si="0"/>
        <v>Wagga2008Cv46Y78TreatLow</v>
      </c>
      <c r="B18">
        <v>2008</v>
      </c>
      <c r="C18" t="s">
        <v>19</v>
      </c>
      <c r="D18" t="s">
        <v>5</v>
      </c>
      <c r="E18" t="s">
        <v>2</v>
      </c>
      <c r="F18">
        <v>27</v>
      </c>
      <c r="G18">
        <v>1</v>
      </c>
      <c r="H18" s="1">
        <v>39567</v>
      </c>
      <c r="I18" s="1">
        <v>39640</v>
      </c>
      <c r="J18" s="1"/>
      <c r="K18" s="10">
        <f t="shared" si="1"/>
        <v>73</v>
      </c>
      <c r="L18" s="2">
        <v>32.870370370370367</v>
      </c>
      <c r="M18" s="5">
        <v>205.45206782945667</v>
      </c>
      <c r="N18" s="3">
        <v>2.7517672749306024</v>
      </c>
      <c r="O18" s="3">
        <v>116.45388708956783</v>
      </c>
      <c r="P18" s="5">
        <v>88.998180739888852</v>
      </c>
      <c r="Q18" s="3"/>
      <c r="R18" s="3"/>
      <c r="S18" s="9"/>
      <c r="T18" s="2"/>
      <c r="U18" s="2"/>
      <c r="V18" s="3"/>
      <c r="W18" s="3"/>
      <c r="X18" s="3"/>
      <c r="Y18" s="5">
        <v>5.4188425512590932</v>
      </c>
      <c r="Z18" s="3">
        <v>18.783681150976832</v>
      </c>
      <c r="AA18" s="3">
        <v>0.22858659870931117</v>
      </c>
      <c r="AB18" s="3">
        <v>10.200346345175156</v>
      </c>
      <c r="AC18" s="3">
        <v>8.642370023376964</v>
      </c>
      <c r="AD18" s="3"/>
      <c r="AE18" s="3"/>
      <c r="AF18" s="3"/>
      <c r="AG18" s="2"/>
      <c r="AH18" s="2"/>
      <c r="AI18" s="3"/>
      <c r="AJ18" s="3"/>
      <c r="AK18" s="3"/>
    </row>
    <row r="19" spans="1:37" x14ac:dyDescent="0.25">
      <c r="A19" t="str">
        <f t="shared" si="0"/>
        <v>Wagga2008Cv46Y78TreatLow</v>
      </c>
      <c r="B19">
        <v>2008</v>
      </c>
      <c r="C19" t="s">
        <v>19</v>
      </c>
      <c r="D19" t="s">
        <v>5</v>
      </c>
      <c r="E19" t="s">
        <v>2</v>
      </c>
      <c r="F19">
        <v>27</v>
      </c>
      <c r="G19">
        <v>1</v>
      </c>
      <c r="H19" s="1">
        <v>39567</v>
      </c>
      <c r="I19" s="1">
        <v>39655</v>
      </c>
      <c r="J19" s="1"/>
      <c r="K19" s="10">
        <f t="shared" si="1"/>
        <v>88</v>
      </c>
      <c r="L19" s="2">
        <v>33.796296296296291</v>
      </c>
      <c r="M19" s="5">
        <v>339.40702983560743</v>
      </c>
      <c r="N19" s="3">
        <v>3.7934245549042673</v>
      </c>
      <c r="O19" s="3">
        <v>161.589992477121</v>
      </c>
      <c r="P19" s="5">
        <v>177.81703735848635</v>
      </c>
      <c r="Q19" s="3"/>
      <c r="R19" s="3"/>
      <c r="S19" s="9"/>
      <c r="T19" s="2"/>
      <c r="U19" s="2"/>
      <c r="V19" s="3"/>
      <c r="W19" s="3"/>
      <c r="X19" s="3"/>
      <c r="Y19" s="5">
        <v>2.18787760474661</v>
      </c>
      <c r="Z19" s="3">
        <v>25.109532798921524</v>
      </c>
      <c r="AA19" s="3">
        <v>0.14167178913528647</v>
      </c>
      <c r="AB19" s="3">
        <v>8.9996174993788127</v>
      </c>
      <c r="AC19" s="3">
        <v>17.036818109837007</v>
      </c>
      <c r="AD19" s="3"/>
      <c r="AE19" s="3"/>
      <c r="AF19" s="3"/>
      <c r="AG19" s="2"/>
      <c r="AH19" s="2"/>
      <c r="AI19" s="3"/>
      <c r="AJ19" s="3"/>
      <c r="AK19" s="3"/>
    </row>
    <row r="20" spans="1:37" x14ac:dyDescent="0.25">
      <c r="A20" t="str">
        <f t="shared" si="0"/>
        <v>Wagga2008Cv46Y78TreatLow</v>
      </c>
      <c r="B20">
        <v>2008</v>
      </c>
      <c r="C20" t="s">
        <v>19</v>
      </c>
      <c r="D20" t="s">
        <v>5</v>
      </c>
      <c r="E20" t="s">
        <v>2</v>
      </c>
      <c r="F20">
        <v>27</v>
      </c>
      <c r="G20">
        <v>1</v>
      </c>
      <c r="H20" s="1">
        <v>39567</v>
      </c>
      <c r="I20" s="1">
        <v>39668</v>
      </c>
      <c r="J20" s="1"/>
      <c r="K20" s="10">
        <f t="shared" si="1"/>
        <v>101</v>
      </c>
      <c r="L20" s="2">
        <v>37.5</v>
      </c>
      <c r="M20" s="5">
        <v>523.00040583540147</v>
      </c>
      <c r="N20" s="3">
        <v>5.2904868216477219</v>
      </c>
      <c r="O20" s="3">
        <v>212.20818428916363</v>
      </c>
      <c r="P20" s="5">
        <v>310.79222154623784</v>
      </c>
      <c r="Q20" s="3"/>
      <c r="R20" s="3"/>
      <c r="S20" s="9"/>
      <c r="T20" s="2"/>
      <c r="U20" s="2"/>
      <c r="V20" s="3"/>
      <c r="W20" s="3"/>
      <c r="X20" s="3"/>
      <c r="Y20" s="5">
        <v>5.1484034930902149</v>
      </c>
      <c r="Z20" s="3">
        <v>45.243574616801787</v>
      </c>
      <c r="AA20" s="3">
        <v>0.39920119523525788</v>
      </c>
      <c r="AB20" s="3">
        <v>7.8989210229047409</v>
      </c>
      <c r="AC20" s="3">
        <v>39.927952179570106</v>
      </c>
      <c r="AD20" s="3"/>
      <c r="AE20" s="3"/>
      <c r="AF20" s="3"/>
      <c r="AG20" s="2"/>
      <c r="AH20" s="2"/>
      <c r="AI20" s="3"/>
      <c r="AJ20" s="3"/>
      <c r="AK20" s="3"/>
    </row>
    <row r="21" spans="1:37" x14ac:dyDescent="0.25">
      <c r="A21" t="str">
        <f t="shared" si="0"/>
        <v>Wagga2008Cv46Y78TreatLow</v>
      </c>
      <c r="B21">
        <v>2008</v>
      </c>
      <c r="C21" t="s">
        <v>19</v>
      </c>
      <c r="D21" t="s">
        <v>5</v>
      </c>
      <c r="E21" t="s">
        <v>2</v>
      </c>
      <c r="F21">
        <v>27</v>
      </c>
      <c r="G21">
        <v>1</v>
      </c>
      <c r="H21" s="1">
        <v>39567</v>
      </c>
      <c r="I21" s="1">
        <v>39687</v>
      </c>
      <c r="J21" s="1"/>
      <c r="K21" s="10">
        <f t="shared" si="1"/>
        <v>120</v>
      </c>
      <c r="L21" s="2">
        <v>31.481481481481481</v>
      </c>
      <c r="M21" s="5">
        <v>792.01494314186834</v>
      </c>
      <c r="N21" s="3">
        <v>4.644953786846564</v>
      </c>
      <c r="O21" s="3">
        <v>233.25505970057915</v>
      </c>
      <c r="P21" s="5">
        <v>558.75988344128928</v>
      </c>
      <c r="Q21" s="3"/>
      <c r="R21" s="3"/>
      <c r="S21" s="9"/>
      <c r="T21" s="2"/>
      <c r="U21" s="2"/>
      <c r="V21" s="3"/>
      <c r="W21" s="3"/>
      <c r="X21" s="3"/>
      <c r="Y21" s="5">
        <v>3.9283710065919308</v>
      </c>
      <c r="Z21" s="3">
        <v>100.04936551318536</v>
      </c>
      <c r="AA21" s="3">
        <v>0.41347340994924919</v>
      </c>
      <c r="AB21" s="3">
        <v>22.220763073743687</v>
      </c>
      <c r="AC21" s="3">
        <v>78.991013410833105</v>
      </c>
      <c r="AD21" s="3"/>
      <c r="AE21" s="3"/>
      <c r="AF21" s="3"/>
      <c r="AG21" s="2"/>
      <c r="AH21" s="2"/>
      <c r="AI21" s="3"/>
      <c r="AJ21" s="3"/>
      <c r="AK21" s="3"/>
    </row>
    <row r="22" spans="1:37" x14ac:dyDescent="0.25">
      <c r="A22" t="str">
        <f t="shared" si="0"/>
        <v>Wagga2008Cv46Y78TreatLow</v>
      </c>
      <c r="B22">
        <v>2008</v>
      </c>
      <c r="C22" t="s">
        <v>19</v>
      </c>
      <c r="D22" t="s">
        <v>5</v>
      </c>
      <c r="E22" t="s">
        <v>2</v>
      </c>
      <c r="F22">
        <v>27</v>
      </c>
      <c r="G22">
        <v>1</v>
      </c>
      <c r="H22" s="1">
        <v>39567</v>
      </c>
      <c r="I22" s="1">
        <v>39762</v>
      </c>
      <c r="J22" s="10">
        <v>9</v>
      </c>
      <c r="K22" s="10">
        <f t="shared" si="1"/>
        <v>195</v>
      </c>
      <c r="L22" s="2">
        <v>28.935185185185183</v>
      </c>
      <c r="M22" s="5">
        <v>1079.7335648148151</v>
      </c>
      <c r="N22" s="3"/>
      <c r="O22" s="3"/>
      <c r="P22" s="5">
        <v>729.07918170193</v>
      </c>
      <c r="Q22" s="3">
        <v>304.41133731535365</v>
      </c>
      <c r="R22" s="3">
        <v>129.78240740740739</v>
      </c>
      <c r="S22" s="9">
        <v>1.6679999999999999</v>
      </c>
      <c r="T22" s="2">
        <v>135043.90089199788</v>
      </c>
      <c r="U22" s="2">
        <v>7383.9950743299542</v>
      </c>
      <c r="V22" s="3">
        <v>247.04427265298369</v>
      </c>
      <c r="W22" s="3">
        <v>204.51180555555555</v>
      </c>
      <c r="X22" s="3">
        <v>0.1376008675645371</v>
      </c>
      <c r="Y22" s="5">
        <v>1.9777786447494492</v>
      </c>
      <c r="Z22" s="3">
        <v>105.83005624292316</v>
      </c>
      <c r="AA22" s="3"/>
      <c r="AB22" s="3"/>
      <c r="AC22" s="3">
        <v>94.150732844092389</v>
      </c>
      <c r="AD22" s="3">
        <v>46.308568855222241</v>
      </c>
      <c r="AE22" s="3">
        <v>2.8540568375734319</v>
      </c>
      <c r="AF22" s="3">
        <v>0.24648766027261257</v>
      </c>
      <c r="AG22" s="2">
        <v>17357.977491256726</v>
      </c>
      <c r="AH22" s="2">
        <v>921.87282587656023</v>
      </c>
      <c r="AI22" s="3">
        <v>40.244747721945373</v>
      </c>
      <c r="AJ22" s="3">
        <v>49.655248354856965</v>
      </c>
      <c r="AK22" s="3">
        <v>2.4262733164717942E-2</v>
      </c>
    </row>
    <row r="23" spans="1:37" x14ac:dyDescent="0.25">
      <c r="A23" t="str">
        <f t="shared" si="0"/>
        <v>Wagga2008Cv46Y78TreatMid</v>
      </c>
      <c r="B23">
        <v>2008</v>
      </c>
      <c r="C23" t="s">
        <v>19</v>
      </c>
      <c r="D23" t="s">
        <v>5</v>
      </c>
      <c r="E23" t="s">
        <v>3</v>
      </c>
      <c r="F23">
        <v>48</v>
      </c>
      <c r="G23">
        <v>1</v>
      </c>
      <c r="H23" s="1">
        <v>39567</v>
      </c>
      <c r="I23" s="1">
        <v>39611</v>
      </c>
      <c r="J23" s="1"/>
      <c r="K23" s="10">
        <f t="shared" si="1"/>
        <v>44</v>
      </c>
      <c r="L23" s="2">
        <v>49.479166666666664</v>
      </c>
      <c r="M23" s="5">
        <v>22.007962239583332</v>
      </c>
      <c r="N23" s="3">
        <v>0.4566716796875</v>
      </c>
      <c r="O23" s="3">
        <v>17.575865885416668</v>
      </c>
      <c r="P23" s="5">
        <v>4.4320963541666671</v>
      </c>
      <c r="Q23" s="3"/>
      <c r="R23" s="3"/>
      <c r="S23" s="9"/>
      <c r="T23" s="2"/>
      <c r="U23" s="2"/>
      <c r="V23" s="3"/>
      <c r="W23" s="3"/>
      <c r="X23" s="3"/>
      <c r="Y23" s="5">
        <v>2.6500585976517264</v>
      </c>
      <c r="Z23" s="3">
        <v>1.178726188796007</v>
      </c>
      <c r="AA23" s="3">
        <v>2.4458914581421305E-2</v>
      </c>
      <c r="AB23" s="3">
        <v>0.94134718991132449</v>
      </c>
      <c r="AC23" s="3">
        <v>0.23737899888464659</v>
      </c>
      <c r="AD23" s="3"/>
      <c r="AE23" s="3"/>
      <c r="AF23" s="3"/>
      <c r="AG23" s="2"/>
      <c r="AH23" s="2"/>
      <c r="AI23" s="3"/>
      <c r="AJ23" s="3"/>
      <c r="AK23" s="3"/>
    </row>
    <row r="24" spans="1:37" x14ac:dyDescent="0.25">
      <c r="A24" t="str">
        <f t="shared" si="0"/>
        <v>Wagga2008Cv46Y78TreatMid</v>
      </c>
      <c r="B24">
        <v>2008</v>
      </c>
      <c r="C24" t="s">
        <v>19</v>
      </c>
      <c r="D24" t="s">
        <v>5</v>
      </c>
      <c r="E24" t="s">
        <v>3</v>
      </c>
      <c r="F24">
        <v>48</v>
      </c>
      <c r="G24">
        <v>1</v>
      </c>
      <c r="H24" s="1">
        <v>39567</v>
      </c>
      <c r="I24" s="1">
        <v>39633</v>
      </c>
      <c r="J24" s="1"/>
      <c r="K24" s="10">
        <f t="shared" si="1"/>
        <v>66</v>
      </c>
      <c r="L24" s="2" t="s">
        <v>35</v>
      </c>
      <c r="M24" s="5">
        <v>167.26512499999998</v>
      </c>
      <c r="N24" s="3">
        <v>2.3822875000000003</v>
      </c>
      <c r="O24" s="3">
        <v>108.0571375</v>
      </c>
      <c r="P24" s="5">
        <v>59.215125</v>
      </c>
      <c r="Q24" s="3"/>
      <c r="R24" s="3"/>
      <c r="S24" s="9"/>
      <c r="T24" s="2"/>
      <c r="U24" s="2"/>
      <c r="V24" s="3"/>
      <c r="W24" s="3"/>
      <c r="X24" s="3"/>
      <c r="Y24" s="5"/>
      <c r="Z24" s="3">
        <v>7.8418877447361339</v>
      </c>
      <c r="AA24" s="3">
        <v>0.1165865730280133</v>
      </c>
      <c r="AB24" s="3">
        <v>4.3066104827649037</v>
      </c>
      <c r="AC24" s="3">
        <v>3.5355939012243693</v>
      </c>
      <c r="AD24" s="3"/>
      <c r="AE24" s="3"/>
      <c r="AF24" s="3"/>
      <c r="AG24" s="2"/>
      <c r="AH24" s="2"/>
      <c r="AI24" s="3"/>
      <c r="AJ24" s="3"/>
      <c r="AK24" s="3"/>
    </row>
    <row r="25" spans="1:37" x14ac:dyDescent="0.25">
      <c r="A25" t="str">
        <f t="shared" si="0"/>
        <v>Wagga2008Cv46Y78TreatMid</v>
      </c>
      <c r="B25">
        <v>2008</v>
      </c>
      <c r="C25" t="s">
        <v>19</v>
      </c>
      <c r="D25" t="s">
        <v>5</v>
      </c>
      <c r="E25" t="s">
        <v>3</v>
      </c>
      <c r="F25">
        <v>48</v>
      </c>
      <c r="G25">
        <v>1</v>
      </c>
      <c r="H25" s="1">
        <v>39567</v>
      </c>
      <c r="I25" s="1">
        <v>39640</v>
      </c>
      <c r="J25" s="1"/>
      <c r="K25" s="10">
        <f t="shared" si="1"/>
        <v>73</v>
      </c>
      <c r="L25" s="2">
        <v>75.462962962962962</v>
      </c>
      <c r="M25" s="5">
        <v>295.24955957256213</v>
      </c>
      <c r="N25" s="3">
        <v>3.9076324216577207</v>
      </c>
      <c r="O25" s="3">
        <v>153.31251256710448</v>
      </c>
      <c r="P25" s="5">
        <v>141.93704700545766</v>
      </c>
      <c r="Q25" s="3"/>
      <c r="R25" s="3"/>
      <c r="S25" s="9"/>
      <c r="T25" s="2"/>
      <c r="U25" s="2"/>
      <c r="V25" s="3"/>
      <c r="W25" s="3"/>
      <c r="X25" s="3"/>
      <c r="Y25" s="5">
        <v>6.7355410008627565</v>
      </c>
      <c r="Z25" s="3">
        <v>15.20219236099471</v>
      </c>
      <c r="AA25" s="3">
        <v>0.13400114437912114</v>
      </c>
      <c r="AB25" s="3">
        <v>4.7709887640954678</v>
      </c>
      <c r="AC25" s="3">
        <v>11.410861808159163</v>
      </c>
      <c r="AD25" s="3"/>
      <c r="AE25" s="3"/>
      <c r="AF25" s="3"/>
      <c r="AG25" s="2"/>
      <c r="AH25" s="2"/>
      <c r="AI25" s="3"/>
      <c r="AJ25" s="3"/>
      <c r="AK25" s="3"/>
    </row>
    <row r="26" spans="1:37" x14ac:dyDescent="0.25">
      <c r="A26" t="str">
        <f t="shared" si="0"/>
        <v>Wagga2008Cv46Y78TreatMid</v>
      </c>
      <c r="B26">
        <v>2008</v>
      </c>
      <c r="C26" t="s">
        <v>19</v>
      </c>
      <c r="D26" t="s">
        <v>5</v>
      </c>
      <c r="E26" t="s">
        <v>3</v>
      </c>
      <c r="F26">
        <v>48</v>
      </c>
      <c r="G26">
        <v>1</v>
      </c>
      <c r="H26" s="1">
        <v>39567</v>
      </c>
      <c r="I26" s="1">
        <v>39655</v>
      </c>
      <c r="J26" s="1"/>
      <c r="K26" s="10">
        <f t="shared" si="1"/>
        <v>88</v>
      </c>
      <c r="L26" s="2">
        <v>60.18518518518519</v>
      </c>
      <c r="M26" s="5">
        <v>407.86158664085781</v>
      </c>
      <c r="N26" s="3">
        <v>4.4628529235146868</v>
      </c>
      <c r="O26" s="3">
        <v>169.19609616190365</v>
      </c>
      <c r="P26" s="5">
        <v>238.66549047895421</v>
      </c>
      <c r="Q26" s="3"/>
      <c r="R26" s="3"/>
      <c r="S26" s="9"/>
      <c r="T26" s="2"/>
      <c r="U26" s="2"/>
      <c r="V26" s="3"/>
      <c r="W26" s="3"/>
      <c r="X26" s="3"/>
      <c r="Y26" s="5">
        <v>7.5790303443263136</v>
      </c>
      <c r="Z26" s="3">
        <v>36.971429316828505</v>
      </c>
      <c r="AA26" s="3">
        <v>0.30389533878355118</v>
      </c>
      <c r="AB26" s="3">
        <v>12.797320263854168</v>
      </c>
      <c r="AC26" s="3">
        <v>24.988949188419696</v>
      </c>
      <c r="AD26" s="3"/>
      <c r="AE26" s="3"/>
      <c r="AF26" s="3"/>
      <c r="AG26" s="2"/>
      <c r="AH26" s="2"/>
      <c r="AI26" s="3"/>
      <c r="AJ26" s="3"/>
      <c r="AK26" s="3"/>
    </row>
    <row r="27" spans="1:37" x14ac:dyDescent="0.25">
      <c r="A27" t="str">
        <f t="shared" si="0"/>
        <v>Wagga2008Cv46Y78TreatMid</v>
      </c>
      <c r="B27">
        <v>2008</v>
      </c>
      <c r="C27" t="s">
        <v>19</v>
      </c>
      <c r="D27" t="s">
        <v>5</v>
      </c>
      <c r="E27" t="s">
        <v>3</v>
      </c>
      <c r="F27">
        <v>48</v>
      </c>
      <c r="G27">
        <v>1</v>
      </c>
      <c r="H27" s="1">
        <v>39567</v>
      </c>
      <c r="I27" s="1">
        <v>39668</v>
      </c>
      <c r="J27" s="1"/>
      <c r="K27" s="10">
        <f t="shared" si="1"/>
        <v>101</v>
      </c>
      <c r="L27" s="2">
        <v>57.870370370370367</v>
      </c>
      <c r="M27" s="5">
        <v>539.29435154401278</v>
      </c>
      <c r="N27" s="3">
        <v>4.988746263090662</v>
      </c>
      <c r="O27" s="3">
        <v>193.67334388172014</v>
      </c>
      <c r="P27" s="5">
        <v>345.62100766229275</v>
      </c>
      <c r="Q27" s="3"/>
      <c r="R27" s="3"/>
      <c r="S27" s="9"/>
      <c r="T27" s="2"/>
      <c r="U27" s="2"/>
      <c r="V27" s="3"/>
      <c r="W27" s="3"/>
      <c r="X27" s="3"/>
      <c r="Y27" s="5">
        <v>8.9253047783464545</v>
      </c>
      <c r="Z27" s="3">
        <v>39.659481977564226</v>
      </c>
      <c r="AA27" s="3">
        <v>0.32581914445781551</v>
      </c>
      <c r="AB27" s="3">
        <v>7.8005002771408831</v>
      </c>
      <c r="AC27" s="3">
        <v>33.718011974250558</v>
      </c>
      <c r="AD27" s="3"/>
      <c r="AE27" s="3"/>
      <c r="AF27" s="3"/>
      <c r="AG27" s="2"/>
      <c r="AH27" s="2"/>
      <c r="AI27" s="3"/>
      <c r="AJ27" s="3"/>
      <c r="AK27" s="3"/>
    </row>
    <row r="28" spans="1:37" x14ac:dyDescent="0.25">
      <c r="A28" t="str">
        <f t="shared" si="0"/>
        <v>Wagga2008Cv46Y78TreatMid</v>
      </c>
      <c r="B28">
        <v>2008</v>
      </c>
      <c r="C28" t="s">
        <v>19</v>
      </c>
      <c r="D28" t="s">
        <v>5</v>
      </c>
      <c r="E28" t="s">
        <v>3</v>
      </c>
      <c r="F28">
        <v>48</v>
      </c>
      <c r="G28">
        <v>1</v>
      </c>
      <c r="H28" s="1">
        <v>39567</v>
      </c>
      <c r="I28" s="1">
        <v>39692</v>
      </c>
      <c r="J28" s="1"/>
      <c r="K28" s="10">
        <f t="shared" si="1"/>
        <v>125</v>
      </c>
      <c r="L28" s="2">
        <v>51.851851851851848</v>
      </c>
      <c r="M28" s="5">
        <v>903.88760509595647</v>
      </c>
      <c r="N28" s="3">
        <v>3.8304730573426982</v>
      </c>
      <c r="O28" s="3">
        <v>198.61961040593746</v>
      </c>
      <c r="P28" s="5">
        <v>705.26799469001901</v>
      </c>
      <c r="Q28" s="3"/>
      <c r="R28" s="3"/>
      <c r="S28" s="9"/>
      <c r="T28" s="2"/>
      <c r="U28" s="2"/>
      <c r="V28" s="3"/>
      <c r="W28" s="3"/>
      <c r="X28" s="3"/>
      <c r="Y28" s="5">
        <v>3.5460263250234725</v>
      </c>
      <c r="Z28" s="3">
        <v>30.837381498087581</v>
      </c>
      <c r="AA28" s="3">
        <v>0.39167322843413488</v>
      </c>
      <c r="AB28" s="3">
        <v>24.59981592424533</v>
      </c>
      <c r="AC28" s="3">
        <v>14.627685580411711</v>
      </c>
      <c r="AD28" s="3"/>
      <c r="AE28" s="3"/>
      <c r="AF28" s="3"/>
      <c r="AG28" s="2"/>
      <c r="AH28" s="2"/>
      <c r="AI28" s="3"/>
      <c r="AJ28" s="3"/>
      <c r="AK28" s="3"/>
    </row>
    <row r="29" spans="1:37" x14ac:dyDescent="0.25">
      <c r="A29" t="str">
        <f t="shared" si="0"/>
        <v>Wagga2008Cv46Y78TreatMid</v>
      </c>
      <c r="B29">
        <v>2008</v>
      </c>
      <c r="C29" t="s">
        <v>19</v>
      </c>
      <c r="D29" t="s">
        <v>5</v>
      </c>
      <c r="E29" t="s">
        <v>3</v>
      </c>
      <c r="F29">
        <v>48</v>
      </c>
      <c r="G29">
        <v>1</v>
      </c>
      <c r="H29" s="1">
        <v>39567</v>
      </c>
      <c r="I29" s="1">
        <v>39762</v>
      </c>
      <c r="J29" s="10">
        <v>9</v>
      </c>
      <c r="K29" s="10">
        <f t="shared" si="1"/>
        <v>195</v>
      </c>
      <c r="L29" s="2">
        <v>42.592592592592595</v>
      </c>
      <c r="M29" s="5">
        <v>998.00833333333344</v>
      </c>
      <c r="N29" s="3"/>
      <c r="O29" s="3"/>
      <c r="P29" s="5">
        <v>579.78826096933881</v>
      </c>
      <c r="Q29" s="3">
        <v>235.49052475603372</v>
      </c>
      <c r="R29" s="3">
        <v>136.06944444444443</v>
      </c>
      <c r="S29" s="9">
        <v>1.294</v>
      </c>
      <c r="T29" s="2">
        <v>129257.50338014208</v>
      </c>
      <c r="U29" s="2">
        <v>5516.4164778733193</v>
      </c>
      <c r="V29" s="3">
        <v>219.39687400883187</v>
      </c>
      <c r="W29" s="3">
        <v>154.10046296296298</v>
      </c>
      <c r="X29" s="3">
        <v>0.11642331108806322</v>
      </c>
      <c r="Y29" s="5">
        <v>3.6059634091197332</v>
      </c>
      <c r="Z29" s="3">
        <v>58.585080382087085</v>
      </c>
      <c r="AA29" s="3"/>
      <c r="AB29" s="3"/>
      <c r="AC29" s="3">
        <v>51.114255309966723</v>
      </c>
      <c r="AD29" s="3">
        <v>43.324441327165445</v>
      </c>
      <c r="AE29" s="3">
        <v>6.8309203349412373</v>
      </c>
      <c r="AF29" s="3">
        <v>8.110281540530262E-2</v>
      </c>
      <c r="AG29" s="2">
        <v>30393.570888038659</v>
      </c>
      <c r="AH29" s="2">
        <v>866.6488253402365</v>
      </c>
      <c r="AI29" s="3">
        <v>11.859329063975407</v>
      </c>
      <c r="AJ29" s="3">
        <v>32.522939704309891</v>
      </c>
      <c r="AK29" s="3">
        <v>1.6341572459386597E-2</v>
      </c>
    </row>
    <row r="30" spans="1:37" x14ac:dyDescent="0.25">
      <c r="A30" t="str">
        <f t="shared" si="0"/>
        <v>Wagga2008CvAV_GarnetTreatHigh</v>
      </c>
      <c r="B30">
        <v>2008</v>
      </c>
      <c r="C30" t="s">
        <v>19</v>
      </c>
      <c r="D30" t="s">
        <v>23</v>
      </c>
      <c r="E30" t="s">
        <v>4</v>
      </c>
      <c r="F30">
        <v>67</v>
      </c>
      <c r="G30">
        <v>1</v>
      </c>
      <c r="H30" s="1">
        <v>39567</v>
      </c>
      <c r="I30" s="1">
        <v>39611</v>
      </c>
      <c r="J30" s="1"/>
      <c r="K30" s="10">
        <f t="shared" si="1"/>
        <v>44</v>
      </c>
      <c r="L30" s="2">
        <v>65.914351851851848</v>
      </c>
      <c r="M30" s="5">
        <v>22.742099247685182</v>
      </c>
      <c r="N30" s="3">
        <v>0.46019587818287039</v>
      </c>
      <c r="O30" s="3">
        <v>18.088546006944444</v>
      </c>
      <c r="P30" s="5">
        <v>4.6535532407407407</v>
      </c>
      <c r="Q30" s="3"/>
      <c r="R30" s="3"/>
      <c r="S30" s="9"/>
      <c r="T30" s="2"/>
      <c r="U30" s="2"/>
      <c r="V30" s="3"/>
      <c r="W30" s="3"/>
      <c r="X30" s="3"/>
      <c r="Y30" s="5">
        <v>1.4863412527080837</v>
      </c>
      <c r="Z30" s="3">
        <v>0.51282489071558868</v>
      </c>
      <c r="AA30" s="3">
        <v>1.0377225882563039E-2</v>
      </c>
      <c r="AB30" s="3">
        <v>0.40788919827440767</v>
      </c>
      <c r="AC30" s="3">
        <v>0.10493569244118046</v>
      </c>
      <c r="AD30" s="3"/>
      <c r="AE30" s="3"/>
      <c r="AF30" s="3"/>
      <c r="AG30" s="2"/>
      <c r="AH30" s="2"/>
      <c r="AI30" s="3"/>
      <c r="AJ30" s="3"/>
      <c r="AK30" s="3"/>
    </row>
    <row r="31" spans="1:37" x14ac:dyDescent="0.25">
      <c r="A31" t="str">
        <f t="shared" si="0"/>
        <v>Wagga2008CvAV_GarnetTreatHigh</v>
      </c>
      <c r="B31">
        <v>2008</v>
      </c>
      <c r="C31" t="s">
        <v>19</v>
      </c>
      <c r="D31" t="s">
        <v>23</v>
      </c>
      <c r="E31" t="s">
        <v>4</v>
      </c>
      <c r="F31">
        <v>67</v>
      </c>
      <c r="G31">
        <v>1</v>
      </c>
      <c r="H31" s="1">
        <v>39567</v>
      </c>
      <c r="I31" s="1">
        <v>39633</v>
      </c>
      <c r="J31" s="1"/>
      <c r="K31" s="10">
        <f t="shared" si="1"/>
        <v>66</v>
      </c>
      <c r="L31" s="2" t="s">
        <v>35</v>
      </c>
      <c r="M31" s="5">
        <v>187.38749999999996</v>
      </c>
      <c r="N31" s="3">
        <v>2.6814500000000003</v>
      </c>
      <c r="O31" s="3">
        <v>119.10794999999999</v>
      </c>
      <c r="P31" s="5">
        <v>68.287500000000009</v>
      </c>
      <c r="Q31" s="3"/>
      <c r="R31" s="3"/>
      <c r="S31" s="9"/>
      <c r="T31" s="2"/>
      <c r="U31" s="2"/>
      <c r="V31" s="3"/>
      <c r="W31" s="3"/>
      <c r="X31" s="3"/>
      <c r="Y31" s="5"/>
      <c r="Z31" s="3">
        <v>12.511324670906481</v>
      </c>
      <c r="AA31" s="3">
        <v>0.18600782297616655</v>
      </c>
      <c r="AB31" s="3">
        <v>6.870973384842145</v>
      </c>
      <c r="AC31" s="3">
        <v>5.6408564675499164</v>
      </c>
      <c r="AD31" s="3"/>
      <c r="AE31" s="3"/>
      <c r="AF31" s="3"/>
      <c r="AG31" s="2"/>
      <c r="AH31" s="2"/>
      <c r="AI31" s="3"/>
      <c r="AJ31" s="3"/>
      <c r="AK31" s="3"/>
    </row>
    <row r="32" spans="1:37" x14ac:dyDescent="0.25">
      <c r="A32" t="str">
        <f t="shared" si="0"/>
        <v>Wagga2008CvAV_GarnetTreatHigh</v>
      </c>
      <c r="B32">
        <v>2008</v>
      </c>
      <c r="C32" t="s">
        <v>19</v>
      </c>
      <c r="D32" t="s">
        <v>23</v>
      </c>
      <c r="E32" t="s">
        <v>4</v>
      </c>
      <c r="F32">
        <v>67</v>
      </c>
      <c r="G32">
        <v>1</v>
      </c>
      <c r="H32" s="1">
        <v>39567</v>
      </c>
      <c r="I32" s="1">
        <v>39640</v>
      </c>
      <c r="J32" s="1"/>
      <c r="K32" s="10">
        <f t="shared" si="1"/>
        <v>73</v>
      </c>
      <c r="L32" s="2">
        <v>80.092592592592581</v>
      </c>
      <c r="M32" s="5">
        <v>277.12063784089605</v>
      </c>
      <c r="N32" s="3">
        <v>3.6687285798836093</v>
      </c>
      <c r="O32" s="3">
        <v>135.71945581585811</v>
      </c>
      <c r="P32" s="5">
        <v>141.401182025038</v>
      </c>
      <c r="Q32" s="3"/>
      <c r="R32" s="3"/>
      <c r="S32" s="9"/>
      <c r="T32" s="2"/>
      <c r="U32" s="2"/>
      <c r="V32" s="3"/>
      <c r="W32" s="3"/>
      <c r="X32" s="3"/>
      <c r="Y32" s="5">
        <v>8.5324295967772539</v>
      </c>
      <c r="Z32" s="3">
        <v>6.8920840475999654</v>
      </c>
      <c r="AA32" s="3">
        <v>0.1919060879198162</v>
      </c>
      <c r="AB32" s="3">
        <v>9.5209298957020554</v>
      </c>
      <c r="AC32" s="3">
        <v>4.3415255351370643</v>
      </c>
      <c r="AD32" s="3"/>
      <c r="AE32" s="3"/>
      <c r="AF32" s="3"/>
      <c r="AG32" s="2"/>
      <c r="AH32" s="2"/>
      <c r="AI32" s="3"/>
      <c r="AJ32" s="3"/>
      <c r="AK32" s="3"/>
    </row>
    <row r="33" spans="1:37" x14ac:dyDescent="0.25">
      <c r="A33" t="str">
        <f t="shared" si="0"/>
        <v>Wagga2008CvAV_GarnetTreatHigh</v>
      </c>
      <c r="B33">
        <v>2008</v>
      </c>
      <c r="C33" t="s">
        <v>19</v>
      </c>
      <c r="D33" t="s">
        <v>23</v>
      </c>
      <c r="E33" t="s">
        <v>4</v>
      </c>
      <c r="F33">
        <v>67</v>
      </c>
      <c r="G33">
        <v>1</v>
      </c>
      <c r="H33" s="1">
        <v>39567</v>
      </c>
      <c r="I33" s="1">
        <v>39655</v>
      </c>
      <c r="J33" s="1"/>
      <c r="K33" s="10">
        <f t="shared" si="1"/>
        <v>88</v>
      </c>
      <c r="L33" s="2">
        <v>77.31481481481481</v>
      </c>
      <c r="M33" s="5">
        <v>473.68719058530741</v>
      </c>
      <c r="N33" s="3">
        <v>4.7801336483191879</v>
      </c>
      <c r="O33" s="3">
        <v>184.61500125110192</v>
      </c>
      <c r="P33" s="5">
        <v>289.07218933420546</v>
      </c>
      <c r="Q33" s="3"/>
      <c r="R33" s="3"/>
      <c r="S33" s="9"/>
      <c r="T33" s="2"/>
      <c r="U33" s="2"/>
      <c r="V33" s="3"/>
      <c r="W33" s="3"/>
      <c r="X33" s="3"/>
      <c r="Y33" s="5">
        <v>6.1127476297340815</v>
      </c>
      <c r="Z33" s="3">
        <v>20.159520174619452</v>
      </c>
      <c r="AA33" s="3">
        <v>0.10793499616810108</v>
      </c>
      <c r="AB33" s="3">
        <v>12.698777403600747</v>
      </c>
      <c r="AC33" s="3">
        <v>12.25763827478384</v>
      </c>
      <c r="AD33" s="3"/>
      <c r="AE33" s="3"/>
      <c r="AF33" s="3"/>
      <c r="AG33" s="2"/>
      <c r="AH33" s="2"/>
      <c r="AI33" s="3"/>
      <c r="AJ33" s="3"/>
      <c r="AK33" s="3"/>
    </row>
    <row r="34" spans="1:37" x14ac:dyDescent="0.25">
      <c r="A34" t="str">
        <f t="shared" si="0"/>
        <v>Wagga2008CvAV_GarnetTreatHigh</v>
      </c>
      <c r="B34">
        <v>2008</v>
      </c>
      <c r="C34" t="s">
        <v>19</v>
      </c>
      <c r="D34" t="s">
        <v>23</v>
      </c>
      <c r="E34" t="s">
        <v>4</v>
      </c>
      <c r="F34">
        <v>67</v>
      </c>
      <c r="G34">
        <v>1</v>
      </c>
      <c r="H34" s="1">
        <v>39567</v>
      </c>
      <c r="I34" s="1">
        <v>39668</v>
      </c>
      <c r="J34" s="1"/>
      <c r="K34" s="10">
        <f t="shared" si="1"/>
        <v>101</v>
      </c>
      <c r="L34" s="2">
        <v>67.129629629629633</v>
      </c>
      <c r="M34" s="5">
        <v>556.6877438045683</v>
      </c>
      <c r="N34" s="3">
        <v>5.1519050305898242</v>
      </c>
      <c r="O34" s="3">
        <v>196.39431234693606</v>
      </c>
      <c r="P34" s="5">
        <v>360.29343145763232</v>
      </c>
      <c r="Q34" s="3"/>
      <c r="R34" s="3"/>
      <c r="S34" s="9"/>
      <c r="T34" s="2"/>
      <c r="U34" s="2"/>
      <c r="V34" s="3"/>
      <c r="W34" s="3"/>
      <c r="X34" s="3"/>
      <c r="Y34" s="5">
        <v>10.991511668594976</v>
      </c>
      <c r="Z34" s="3">
        <v>12.155360568487115</v>
      </c>
      <c r="AA34" s="3">
        <v>0.19210411807370836</v>
      </c>
      <c r="AB34" s="3">
        <v>6.9305202924370342</v>
      </c>
      <c r="AC34" s="3">
        <v>12.45301573376006</v>
      </c>
      <c r="AD34" s="3"/>
      <c r="AE34" s="3"/>
      <c r="AF34" s="3"/>
      <c r="AG34" s="2"/>
      <c r="AH34" s="2"/>
      <c r="AI34" s="3"/>
      <c r="AJ34" s="3"/>
      <c r="AK34" s="3"/>
    </row>
    <row r="35" spans="1:37" x14ac:dyDescent="0.25">
      <c r="A35" t="str">
        <f t="shared" si="0"/>
        <v>Wagga2008CvAV_GarnetTreatHigh</v>
      </c>
      <c r="B35">
        <v>2008</v>
      </c>
      <c r="C35" t="s">
        <v>19</v>
      </c>
      <c r="D35" t="s">
        <v>23</v>
      </c>
      <c r="E35" t="s">
        <v>4</v>
      </c>
      <c r="F35">
        <v>67</v>
      </c>
      <c r="G35">
        <v>1</v>
      </c>
      <c r="H35" s="1">
        <v>39567</v>
      </c>
      <c r="I35" s="1">
        <v>39684</v>
      </c>
      <c r="J35" s="1"/>
      <c r="K35" s="10">
        <f t="shared" si="1"/>
        <v>117</v>
      </c>
      <c r="L35" s="2">
        <v>63.425925925925924</v>
      </c>
      <c r="M35" s="5">
        <v>821.38102791986785</v>
      </c>
      <c r="N35" s="3">
        <v>3.5658627544165915</v>
      </c>
      <c r="O35" s="3">
        <v>183.85846677640396</v>
      </c>
      <c r="P35" s="5">
        <v>637.5225611434638</v>
      </c>
      <c r="Q35" s="3"/>
      <c r="R35" s="3"/>
      <c r="S35" s="9"/>
      <c r="T35" s="2"/>
      <c r="U35" s="2"/>
      <c r="V35" s="3"/>
      <c r="W35" s="3"/>
      <c r="X35" s="3"/>
      <c r="Y35" s="5">
        <v>3.5761204402026463</v>
      </c>
      <c r="Z35" s="3">
        <v>46.610775526461779</v>
      </c>
      <c r="AA35" s="3">
        <v>0.34940210233393465</v>
      </c>
      <c r="AB35" s="3">
        <v>13.199815036572662</v>
      </c>
      <c r="AC35" s="3">
        <v>43.66969434416842</v>
      </c>
      <c r="AD35" s="3"/>
      <c r="AE35" s="3"/>
      <c r="AF35" s="3"/>
      <c r="AG35" s="2"/>
      <c r="AH35" s="2"/>
      <c r="AI35" s="3"/>
      <c r="AJ35" s="3"/>
      <c r="AK35" s="3"/>
    </row>
    <row r="36" spans="1:37" x14ac:dyDescent="0.25">
      <c r="A36" t="str">
        <f t="shared" si="0"/>
        <v>Wagga2008CvAV_GarnetTreatHigh</v>
      </c>
      <c r="B36">
        <v>2008</v>
      </c>
      <c r="C36" t="s">
        <v>19</v>
      </c>
      <c r="D36" t="s">
        <v>23</v>
      </c>
      <c r="E36" t="s">
        <v>4</v>
      </c>
      <c r="F36">
        <v>67</v>
      </c>
      <c r="G36">
        <v>1</v>
      </c>
      <c r="H36" s="1">
        <v>39567</v>
      </c>
      <c r="I36" s="1">
        <v>39748</v>
      </c>
      <c r="J36" s="10">
        <v>9</v>
      </c>
      <c r="K36" s="10">
        <f t="shared" si="1"/>
        <v>181</v>
      </c>
      <c r="L36" s="2">
        <v>52.083333333333329</v>
      </c>
      <c r="M36" s="5">
        <v>790.26782407407393</v>
      </c>
      <c r="N36" s="3"/>
      <c r="O36" s="3"/>
      <c r="P36" s="5">
        <v>588.93609811839247</v>
      </c>
      <c r="Q36" s="3">
        <v>261.0361819212867</v>
      </c>
      <c r="R36" s="3">
        <v>130.5787037037037</v>
      </c>
      <c r="S36" s="9">
        <v>1.6759999999999999</v>
      </c>
      <c r="T36" s="2">
        <v>124737.06098464331</v>
      </c>
      <c r="U36" s="2">
        <v>5267.2942705998885</v>
      </c>
      <c r="V36" s="3">
        <v>370.53445988444497</v>
      </c>
      <c r="W36" s="3">
        <v>137.51689814814816</v>
      </c>
      <c r="X36" s="3">
        <v>0.12907145403568368</v>
      </c>
      <c r="Y36" s="5">
        <v>2.8632677955678454</v>
      </c>
      <c r="Z36" s="3">
        <v>5.4739638318036636</v>
      </c>
      <c r="AA36" s="3"/>
      <c r="AB36" s="3"/>
      <c r="AC36" s="3">
        <v>21.676450219435225</v>
      </c>
      <c r="AD36" s="3">
        <v>17.349395538867149</v>
      </c>
      <c r="AE36" s="3">
        <v>13.466737938072859</v>
      </c>
      <c r="AF36" s="3">
        <v>0.1212043728584084</v>
      </c>
      <c r="AG36" s="2">
        <v>7276.5042254620184</v>
      </c>
      <c r="AH36" s="2">
        <v>274.51037739827137</v>
      </c>
      <c r="AI36" s="3">
        <v>21.764393982924414</v>
      </c>
      <c r="AJ36" s="3">
        <v>19.747432274693761</v>
      </c>
      <c r="AK36" s="3">
        <v>1.594680804767807E-2</v>
      </c>
    </row>
    <row r="37" spans="1:37" x14ac:dyDescent="0.25">
      <c r="A37" t="str">
        <f t="shared" si="0"/>
        <v>Wagga2008CvAV_GarnetTreatLate</v>
      </c>
      <c r="B37">
        <v>2008</v>
      </c>
      <c r="C37" t="s">
        <v>19</v>
      </c>
      <c r="D37" t="s">
        <v>23</v>
      </c>
      <c r="E37" t="s">
        <v>36</v>
      </c>
      <c r="F37">
        <v>48</v>
      </c>
      <c r="G37">
        <v>2</v>
      </c>
      <c r="H37" s="1">
        <v>39576</v>
      </c>
      <c r="I37" s="1">
        <v>39611</v>
      </c>
      <c r="J37" s="1"/>
      <c r="K37" s="10">
        <f t="shared" si="1"/>
        <v>35</v>
      </c>
      <c r="L37" s="2">
        <v>42.592592592592588</v>
      </c>
      <c r="M37" s="5"/>
      <c r="N37" s="3"/>
      <c r="O37" s="3"/>
      <c r="P37" s="5" t="s">
        <v>35</v>
      </c>
      <c r="Q37" s="3"/>
      <c r="R37" s="3"/>
      <c r="S37" s="9"/>
      <c r="T37" s="2"/>
      <c r="U37" s="2"/>
      <c r="V37" s="3"/>
      <c r="W37" s="3"/>
      <c r="X37" s="3"/>
      <c r="Y37" s="5">
        <v>1.6476972611159286</v>
      </c>
      <c r="Z37" s="3"/>
      <c r="AA37" s="3"/>
      <c r="AB37" s="3"/>
      <c r="AC37" s="3"/>
      <c r="AD37" s="3"/>
      <c r="AE37" s="3"/>
      <c r="AF37" s="3"/>
      <c r="AG37" s="2"/>
      <c r="AH37" s="2"/>
      <c r="AI37" s="3"/>
      <c r="AJ37" s="3"/>
      <c r="AK37" s="3"/>
    </row>
    <row r="38" spans="1:37" x14ac:dyDescent="0.25">
      <c r="A38" t="str">
        <f t="shared" si="0"/>
        <v>Wagga2008CvAV_GarnetTreatLate</v>
      </c>
      <c r="B38">
        <v>2008</v>
      </c>
      <c r="C38" t="s">
        <v>19</v>
      </c>
      <c r="D38" t="s">
        <v>23</v>
      </c>
      <c r="E38" t="s">
        <v>36</v>
      </c>
      <c r="F38">
        <v>48</v>
      </c>
      <c r="G38">
        <v>2</v>
      </c>
      <c r="H38" s="1">
        <v>39576</v>
      </c>
      <c r="I38" s="1">
        <v>39633</v>
      </c>
      <c r="J38" s="1"/>
      <c r="K38" s="10">
        <f t="shared" si="1"/>
        <v>57</v>
      </c>
      <c r="L38" s="2" t="s">
        <v>35</v>
      </c>
      <c r="M38" s="5">
        <v>22.952546296296294</v>
      </c>
      <c r="N38" s="3">
        <v>0.31154423611111109</v>
      </c>
      <c r="O38" s="3"/>
      <c r="P38" s="5" t="s">
        <v>35</v>
      </c>
      <c r="Q38" s="3"/>
      <c r="R38" s="3"/>
      <c r="S38" s="9"/>
      <c r="T38" s="2"/>
      <c r="U38" s="2"/>
      <c r="V38" s="3"/>
      <c r="W38" s="3"/>
      <c r="X38" s="3"/>
      <c r="Y38" s="5"/>
      <c r="Z38" s="3">
        <v>1.4428603698742142</v>
      </c>
      <c r="AA38" s="3">
        <v>1.4958534427482736E-2</v>
      </c>
      <c r="AB38" s="3"/>
      <c r="AC38" s="3"/>
      <c r="AD38" s="3"/>
      <c r="AE38" s="3"/>
      <c r="AF38" s="3"/>
      <c r="AG38" s="2"/>
      <c r="AH38" s="2"/>
      <c r="AI38" s="3"/>
      <c r="AJ38" s="3"/>
      <c r="AK38" s="3"/>
    </row>
    <row r="39" spans="1:37" x14ac:dyDescent="0.25">
      <c r="A39" t="str">
        <f t="shared" si="0"/>
        <v>Wagga2008CvAV_GarnetTreatLate</v>
      </c>
      <c r="B39">
        <v>2008</v>
      </c>
      <c r="C39" t="s">
        <v>19</v>
      </c>
      <c r="D39" t="s">
        <v>23</v>
      </c>
      <c r="E39" t="s">
        <v>36</v>
      </c>
      <c r="F39">
        <v>48</v>
      </c>
      <c r="G39">
        <v>2</v>
      </c>
      <c r="H39" s="1">
        <v>39576</v>
      </c>
      <c r="I39" s="1">
        <v>39640</v>
      </c>
      <c r="J39" s="1"/>
      <c r="K39" s="10">
        <f t="shared" si="1"/>
        <v>64</v>
      </c>
      <c r="L39" s="2">
        <v>48.148148148148152</v>
      </c>
      <c r="M39" s="5">
        <v>43.597502841716391</v>
      </c>
      <c r="N39" s="3">
        <v>0.61347299761186525</v>
      </c>
      <c r="O39" s="3">
        <v>30.443623170189664</v>
      </c>
      <c r="P39" s="5">
        <v>13.153879671526731</v>
      </c>
      <c r="Q39" s="3"/>
      <c r="R39" s="3"/>
      <c r="S39" s="9"/>
      <c r="T39" s="2"/>
      <c r="U39" s="2"/>
      <c r="V39" s="3"/>
      <c r="W39" s="3"/>
      <c r="X39" s="3"/>
      <c r="Y39" s="5">
        <v>8.1073614423232527</v>
      </c>
      <c r="Z39" s="3">
        <v>7.1193879512805012</v>
      </c>
      <c r="AA39" s="3">
        <v>0.12361582987656243</v>
      </c>
      <c r="AB39" s="3">
        <v>4.6326518832759458</v>
      </c>
      <c r="AC39" s="3">
        <v>2.5053158604554304</v>
      </c>
      <c r="AD39" s="3"/>
      <c r="AE39" s="3"/>
      <c r="AF39" s="3"/>
      <c r="AG39" s="2"/>
      <c r="AH39" s="2"/>
      <c r="AI39" s="3"/>
      <c r="AJ39" s="3"/>
      <c r="AK39" s="3"/>
    </row>
    <row r="40" spans="1:37" x14ac:dyDescent="0.25">
      <c r="A40" t="str">
        <f t="shared" si="0"/>
        <v>Wagga2008CvAV_GarnetTreatLate</v>
      </c>
      <c r="B40">
        <v>2008</v>
      </c>
      <c r="C40" t="s">
        <v>19</v>
      </c>
      <c r="D40" t="s">
        <v>23</v>
      </c>
      <c r="E40" t="s">
        <v>36</v>
      </c>
      <c r="F40">
        <v>48</v>
      </c>
      <c r="G40">
        <v>2</v>
      </c>
      <c r="H40" s="1">
        <v>39576</v>
      </c>
      <c r="I40" s="1">
        <v>39655</v>
      </c>
      <c r="J40" s="1"/>
      <c r="K40" s="10">
        <f t="shared" si="1"/>
        <v>79</v>
      </c>
      <c r="L40" s="2">
        <v>59.259259259259252</v>
      </c>
      <c r="M40" s="5">
        <v>161.92477419999528</v>
      </c>
      <c r="N40" s="3">
        <v>1.9580938466301037</v>
      </c>
      <c r="O40" s="3">
        <v>93.088278220473654</v>
      </c>
      <c r="P40" s="5">
        <v>68.836495979521658</v>
      </c>
      <c r="Q40" s="3"/>
      <c r="R40" s="3"/>
      <c r="S40" s="9"/>
      <c r="T40" s="2"/>
      <c r="U40" s="2"/>
      <c r="V40" s="3"/>
      <c r="W40" s="3"/>
      <c r="X40" s="3"/>
      <c r="Y40" s="5">
        <v>8.1073614423232812</v>
      </c>
      <c r="Z40" s="3">
        <v>16.747165234588572</v>
      </c>
      <c r="AA40" s="3">
        <v>0.24096804274454012</v>
      </c>
      <c r="AB40" s="3">
        <v>8.2501648817575717</v>
      </c>
      <c r="AC40" s="3">
        <v>8.5807656368719982</v>
      </c>
      <c r="AD40" s="3"/>
      <c r="AE40" s="3"/>
      <c r="AF40" s="3"/>
      <c r="AG40" s="2"/>
      <c r="AH40" s="2"/>
      <c r="AI40" s="3"/>
      <c r="AJ40" s="3"/>
      <c r="AK40" s="3"/>
    </row>
    <row r="41" spans="1:37" x14ac:dyDescent="0.25">
      <c r="A41" t="str">
        <f t="shared" si="0"/>
        <v>Wagga2008CvAV_GarnetTreatLate</v>
      </c>
      <c r="B41">
        <v>2008</v>
      </c>
      <c r="C41" t="s">
        <v>19</v>
      </c>
      <c r="D41" t="s">
        <v>23</v>
      </c>
      <c r="E41" t="s">
        <v>36</v>
      </c>
      <c r="F41">
        <v>48</v>
      </c>
      <c r="G41">
        <v>2</v>
      </c>
      <c r="H41" s="1">
        <v>39576</v>
      </c>
      <c r="I41" s="1">
        <v>39668</v>
      </c>
      <c r="J41" s="1"/>
      <c r="K41" s="10">
        <f t="shared" si="1"/>
        <v>92</v>
      </c>
      <c r="L41" s="2">
        <v>32.870370370370374</v>
      </c>
      <c r="M41" s="5">
        <v>218.59915214274938</v>
      </c>
      <c r="N41" s="3">
        <v>2.5181006502200294</v>
      </c>
      <c r="O41" s="3">
        <v>117.41365405417723</v>
      </c>
      <c r="P41" s="5">
        <v>101.18549808857219</v>
      </c>
      <c r="Q41" s="3"/>
      <c r="R41" s="3"/>
      <c r="S41" s="9"/>
      <c r="T41" s="2"/>
      <c r="U41" s="2"/>
      <c r="V41" s="3"/>
      <c r="W41" s="3"/>
      <c r="X41" s="3"/>
      <c r="Y41" s="5">
        <v>2.0531072061188089</v>
      </c>
      <c r="Z41" s="3">
        <v>20.486520780243758</v>
      </c>
      <c r="AA41" s="3">
        <v>0.23570016133683908</v>
      </c>
      <c r="AB41" s="3">
        <v>7.496762289883919</v>
      </c>
      <c r="AC41" s="3">
        <v>13.731171926960187</v>
      </c>
      <c r="AD41" s="3"/>
      <c r="AE41" s="3"/>
      <c r="AF41" s="3"/>
      <c r="AG41" s="2"/>
      <c r="AH41" s="2"/>
      <c r="AI41" s="3"/>
      <c r="AJ41" s="3"/>
      <c r="AK41" s="3"/>
    </row>
    <row r="42" spans="1:37" x14ac:dyDescent="0.25">
      <c r="A42" t="str">
        <f t="shared" si="0"/>
        <v>Wagga2008CvAV_GarnetTreatLate</v>
      </c>
      <c r="B42">
        <v>2008</v>
      </c>
      <c r="C42" t="s">
        <v>19</v>
      </c>
      <c r="D42" t="s">
        <v>23</v>
      </c>
      <c r="E42" t="s">
        <v>36</v>
      </c>
      <c r="F42">
        <v>48</v>
      </c>
      <c r="G42">
        <v>2</v>
      </c>
      <c r="H42" s="1">
        <v>39576</v>
      </c>
      <c r="I42" s="1">
        <v>39699</v>
      </c>
      <c r="J42" s="1"/>
      <c r="K42" s="10">
        <f t="shared" si="1"/>
        <v>123</v>
      </c>
      <c r="L42" s="2">
        <v>42.129629629629626</v>
      </c>
      <c r="M42" s="5">
        <v>674.31200063768154</v>
      </c>
      <c r="N42" s="3">
        <v>3.164050259203715</v>
      </c>
      <c r="O42" s="3">
        <v>178.63331067084863</v>
      </c>
      <c r="P42" s="5">
        <v>495.67868996683279</v>
      </c>
      <c r="Q42" s="3"/>
      <c r="R42" s="3"/>
      <c r="S42" s="9"/>
      <c r="T42" s="2"/>
      <c r="U42" s="2"/>
      <c r="V42" s="3"/>
      <c r="W42" s="3"/>
      <c r="X42" s="3"/>
      <c r="Y42" s="5">
        <v>6.5199475846535959</v>
      </c>
      <c r="Z42" s="3">
        <v>34.148196353002717</v>
      </c>
      <c r="AA42" s="3">
        <v>0.46248254347986656</v>
      </c>
      <c r="AB42" s="3">
        <v>13.426979986340445</v>
      </c>
      <c r="AC42" s="3">
        <v>28.009959815592271</v>
      </c>
      <c r="AD42" s="3"/>
      <c r="AE42" s="3"/>
      <c r="AF42" s="3"/>
      <c r="AG42" s="2"/>
      <c r="AH42" s="2"/>
      <c r="AI42" s="3"/>
      <c r="AJ42" s="3"/>
      <c r="AK42" s="3"/>
    </row>
    <row r="43" spans="1:37" x14ac:dyDescent="0.25">
      <c r="A43" t="str">
        <f t="shared" si="0"/>
        <v>Wagga2008CvAV_GarnetTreatLate</v>
      </c>
      <c r="B43">
        <v>2008</v>
      </c>
      <c r="C43" t="s">
        <v>19</v>
      </c>
      <c r="D43" t="s">
        <v>23</v>
      </c>
      <c r="E43" t="s">
        <v>36</v>
      </c>
      <c r="F43">
        <v>48</v>
      </c>
      <c r="G43">
        <v>2</v>
      </c>
      <c r="H43" s="1">
        <v>39576</v>
      </c>
      <c r="I43" s="1">
        <v>39763</v>
      </c>
      <c r="J43" s="10">
        <v>9</v>
      </c>
      <c r="K43" s="10">
        <f t="shared" si="1"/>
        <v>187</v>
      </c>
      <c r="L43" s="2">
        <v>42.592592592592588</v>
      </c>
      <c r="M43" s="5">
        <v>741.50975170107483</v>
      </c>
      <c r="N43" s="3"/>
      <c r="O43" s="3"/>
      <c r="P43" s="5">
        <v>499.58998387822214</v>
      </c>
      <c r="Q43" s="3">
        <v>246.58176991628997</v>
      </c>
      <c r="R43" s="3">
        <v>143.68055555555554</v>
      </c>
      <c r="S43" s="9">
        <v>1.5762499999999999</v>
      </c>
      <c r="T43" s="2">
        <v>115957.46972386069</v>
      </c>
      <c r="U43" s="2">
        <v>5628.5576248339457</v>
      </c>
      <c r="V43" s="3">
        <v>261.77128540624926</v>
      </c>
      <c r="W43" s="3">
        <v>168.4992768015928</v>
      </c>
      <c r="X43" s="3">
        <v>0.1596255699569015</v>
      </c>
      <c r="Y43" s="5">
        <v>1.6476972611159286</v>
      </c>
      <c r="Z43" s="3">
        <v>22.868048611400663</v>
      </c>
      <c r="AA43" s="3"/>
      <c r="AB43" s="3"/>
      <c r="AC43" s="3">
        <v>45.143667109835484</v>
      </c>
      <c r="AD43" s="3">
        <v>10.657323792288974</v>
      </c>
      <c r="AE43" s="3">
        <v>6.0870440089426214</v>
      </c>
      <c r="AF43" s="3">
        <v>8.5954808862953397E-2</v>
      </c>
      <c r="AG43" s="2">
        <v>15649.37752367145</v>
      </c>
      <c r="AH43" s="2">
        <v>570.6433971436802</v>
      </c>
      <c r="AI43" s="3">
        <v>17.02806644087778</v>
      </c>
      <c r="AJ43" s="3">
        <v>8.4484906642539634</v>
      </c>
      <c r="AK43" s="3">
        <v>3.0796328121556358E-3</v>
      </c>
    </row>
    <row r="44" spans="1:37" x14ac:dyDescent="0.25">
      <c r="A44" t="str">
        <f t="shared" si="0"/>
        <v>Wagga2008CvAV_GarnetTreatLow</v>
      </c>
      <c r="B44">
        <v>2008</v>
      </c>
      <c r="C44" t="s">
        <v>19</v>
      </c>
      <c r="D44" t="s">
        <v>23</v>
      </c>
      <c r="E44" t="s">
        <v>2</v>
      </c>
      <c r="F44">
        <v>27</v>
      </c>
      <c r="G44">
        <v>1</v>
      </c>
      <c r="H44" s="1">
        <v>39567</v>
      </c>
      <c r="I44" s="1">
        <v>39611</v>
      </c>
      <c r="J44" s="1"/>
      <c r="K44" s="10">
        <f t="shared" si="1"/>
        <v>44</v>
      </c>
      <c r="L44" s="2">
        <v>27.951388888888886</v>
      </c>
      <c r="M44" s="5">
        <v>9.6439279513888874</v>
      </c>
      <c r="N44" s="3">
        <v>0.19514891059027778</v>
      </c>
      <c r="O44" s="3">
        <v>7.6705598958333345</v>
      </c>
      <c r="P44" s="5">
        <v>1.9733680555555553</v>
      </c>
      <c r="Q44" s="3"/>
      <c r="R44" s="3"/>
      <c r="S44" s="9"/>
      <c r="T44" s="2"/>
      <c r="U44" s="2"/>
      <c r="V44" s="3"/>
      <c r="W44" s="3"/>
      <c r="X44" s="3"/>
      <c r="Y44" s="5">
        <v>0.76991520229461874</v>
      </c>
      <c r="Z44" s="3">
        <v>0.26563999267168009</v>
      </c>
      <c r="AA44" s="3">
        <v>5.3753362157398189E-3</v>
      </c>
      <c r="AB44" s="3">
        <v>0.21128397938968105</v>
      </c>
      <c r="AC44" s="3">
        <v>5.4356013281996421E-2</v>
      </c>
      <c r="AD44" s="3"/>
      <c r="AE44" s="3"/>
      <c r="AF44" s="3"/>
      <c r="AG44" s="2"/>
      <c r="AH44" s="2"/>
      <c r="AI44" s="3"/>
      <c r="AJ44" s="3"/>
      <c r="AK44" s="3"/>
    </row>
    <row r="45" spans="1:37" x14ac:dyDescent="0.25">
      <c r="A45" t="str">
        <f t="shared" si="0"/>
        <v>Wagga2008CvAV_GarnetTreatLow</v>
      </c>
      <c r="B45">
        <v>2008</v>
      </c>
      <c r="C45" t="s">
        <v>19</v>
      </c>
      <c r="D45" t="s">
        <v>23</v>
      </c>
      <c r="E45" t="s">
        <v>2</v>
      </c>
      <c r="F45">
        <v>27</v>
      </c>
      <c r="G45">
        <v>1</v>
      </c>
      <c r="H45" s="1">
        <v>39567</v>
      </c>
      <c r="I45" s="1">
        <v>39633</v>
      </c>
      <c r="J45" s="1"/>
      <c r="K45" s="10">
        <f t="shared" si="1"/>
        <v>66</v>
      </c>
      <c r="L45" s="2" t="s">
        <v>35</v>
      </c>
      <c r="M45" s="5">
        <v>106.12406249999999</v>
      </c>
      <c r="N45" s="3">
        <v>1.4732937500000001</v>
      </c>
      <c r="O45" s="3">
        <v>74.479668750000002</v>
      </c>
      <c r="P45" s="5">
        <v>31.649062499999999</v>
      </c>
      <c r="Q45" s="3"/>
      <c r="R45" s="3"/>
      <c r="S45" s="9"/>
      <c r="T45" s="2"/>
      <c r="U45" s="2"/>
      <c r="V45" s="3"/>
      <c r="W45" s="3"/>
      <c r="X45" s="3"/>
      <c r="Y45" s="5"/>
      <c r="Z45" s="3">
        <v>10.602284658651305</v>
      </c>
      <c r="AA45" s="3">
        <v>0.15762582618571425</v>
      </c>
      <c r="AB45" s="3">
        <v>5.8225661649970002</v>
      </c>
      <c r="AC45" s="3">
        <v>4.780146592041536</v>
      </c>
      <c r="AD45" s="3"/>
      <c r="AE45" s="3"/>
      <c r="AF45" s="3"/>
      <c r="AG45" s="2"/>
      <c r="AH45" s="2"/>
      <c r="AI45" s="3"/>
      <c r="AJ45" s="3"/>
      <c r="AK45" s="3"/>
    </row>
    <row r="46" spans="1:37" x14ac:dyDescent="0.25">
      <c r="A46" t="str">
        <f t="shared" si="0"/>
        <v>Wagga2008CvAV_GarnetTreatLow</v>
      </c>
      <c r="B46">
        <v>2008</v>
      </c>
      <c r="C46" t="s">
        <v>19</v>
      </c>
      <c r="D46" t="s">
        <v>23</v>
      </c>
      <c r="E46" t="s">
        <v>2</v>
      </c>
      <c r="F46">
        <v>27</v>
      </c>
      <c r="G46">
        <v>1</v>
      </c>
      <c r="H46" s="1">
        <v>39567</v>
      </c>
      <c r="I46" s="1">
        <v>39640</v>
      </c>
      <c r="J46" s="1"/>
      <c r="K46" s="10">
        <f t="shared" si="1"/>
        <v>73</v>
      </c>
      <c r="L46" s="2">
        <v>28.240740740740744</v>
      </c>
      <c r="M46" s="5">
        <v>177.40354596670736</v>
      </c>
      <c r="N46" s="3">
        <v>2.1382219468609431</v>
      </c>
      <c r="O46" s="3">
        <v>104.32667491453603</v>
      </c>
      <c r="P46" s="5">
        <v>73.076871052171327</v>
      </c>
      <c r="Q46" s="3"/>
      <c r="R46" s="3"/>
      <c r="S46" s="9"/>
      <c r="T46" s="2"/>
      <c r="U46" s="2"/>
      <c r="V46" s="3"/>
      <c r="W46" s="3"/>
      <c r="X46" s="3"/>
      <c r="Y46" s="5">
        <v>4.9213638021919639</v>
      </c>
      <c r="Z46" s="3">
        <v>33.762756196496142</v>
      </c>
      <c r="AA46" s="3">
        <v>0.48700597470512641</v>
      </c>
      <c r="AB46" s="3">
        <v>20.502917621819858</v>
      </c>
      <c r="AC46" s="3">
        <v>13.276809129298776</v>
      </c>
      <c r="AD46" s="3"/>
      <c r="AE46" s="3"/>
      <c r="AF46" s="3"/>
      <c r="AG46" s="2"/>
      <c r="AH46" s="2"/>
      <c r="AI46" s="3"/>
      <c r="AJ46" s="3"/>
      <c r="AK46" s="3"/>
    </row>
    <row r="47" spans="1:37" x14ac:dyDescent="0.25">
      <c r="A47" t="str">
        <f t="shared" si="0"/>
        <v>Wagga2008CvAV_GarnetTreatLow</v>
      </c>
      <c r="B47">
        <v>2008</v>
      </c>
      <c r="C47" t="s">
        <v>19</v>
      </c>
      <c r="D47" t="s">
        <v>23</v>
      </c>
      <c r="E47" t="s">
        <v>2</v>
      </c>
      <c r="F47">
        <v>27</v>
      </c>
      <c r="G47">
        <v>1</v>
      </c>
      <c r="H47" s="1">
        <v>39567</v>
      </c>
      <c r="I47" s="1">
        <v>39655</v>
      </c>
      <c r="J47" s="1"/>
      <c r="K47" s="10">
        <f t="shared" si="1"/>
        <v>88</v>
      </c>
      <c r="L47" s="2">
        <v>34.722222222222221</v>
      </c>
      <c r="M47" s="5">
        <v>348.87422559791355</v>
      </c>
      <c r="N47" s="3">
        <v>3.947193524474049</v>
      </c>
      <c r="O47" s="3">
        <v>158.65987291028731</v>
      </c>
      <c r="P47" s="5">
        <v>190.21435268762622</v>
      </c>
      <c r="Q47" s="3"/>
      <c r="R47" s="3"/>
      <c r="S47" s="9"/>
      <c r="T47" s="2"/>
      <c r="U47" s="2"/>
      <c r="V47" s="3"/>
      <c r="W47" s="3"/>
      <c r="X47" s="3"/>
      <c r="Y47" s="5">
        <v>5.1484034930902149</v>
      </c>
      <c r="Z47" s="3">
        <v>25.031294251700295</v>
      </c>
      <c r="AA47" s="3">
        <v>0.41619145825811499</v>
      </c>
      <c r="AB47" s="3">
        <v>10.204374298460623</v>
      </c>
      <c r="AC47" s="3">
        <v>16.509339334656687</v>
      </c>
      <c r="AD47" s="3"/>
      <c r="AE47" s="3"/>
      <c r="AF47" s="3"/>
      <c r="AG47" s="2"/>
      <c r="AH47" s="2"/>
      <c r="AI47" s="3"/>
      <c r="AJ47" s="3"/>
      <c r="AK47" s="3"/>
    </row>
    <row r="48" spans="1:37" x14ac:dyDescent="0.25">
      <c r="A48" t="str">
        <f t="shared" si="0"/>
        <v>Wagga2008CvAV_GarnetTreatLow</v>
      </c>
      <c r="B48">
        <v>2008</v>
      </c>
      <c r="C48" t="s">
        <v>19</v>
      </c>
      <c r="D48" t="s">
        <v>23</v>
      </c>
      <c r="E48" t="s">
        <v>2</v>
      </c>
      <c r="F48">
        <v>27</v>
      </c>
      <c r="G48">
        <v>1</v>
      </c>
      <c r="H48" s="1">
        <v>39567</v>
      </c>
      <c r="I48" s="1">
        <v>39668</v>
      </c>
      <c r="J48" s="1"/>
      <c r="K48" s="10">
        <f t="shared" si="1"/>
        <v>101</v>
      </c>
      <c r="L48" s="2">
        <v>28.24074074074074</v>
      </c>
      <c r="M48" s="5">
        <v>415.71761468266232</v>
      </c>
      <c r="N48" s="3">
        <v>4.1202354746880481</v>
      </c>
      <c r="O48" s="3">
        <v>177.91863502668025</v>
      </c>
      <c r="P48" s="5">
        <v>237.79897965598201</v>
      </c>
      <c r="Q48" s="3"/>
      <c r="R48" s="3"/>
      <c r="S48" s="9"/>
      <c r="T48" s="2"/>
      <c r="U48" s="2"/>
      <c r="V48" s="3"/>
      <c r="W48" s="3"/>
      <c r="X48" s="3"/>
      <c r="Y48" s="5">
        <v>4.7439586879442563</v>
      </c>
      <c r="Z48" s="3">
        <v>34.469612770282708</v>
      </c>
      <c r="AA48" s="3">
        <v>0.37186477928424638</v>
      </c>
      <c r="AB48" s="3">
        <v>11.987004157582177</v>
      </c>
      <c r="AC48" s="3">
        <v>25.001852543478481</v>
      </c>
      <c r="AD48" s="3"/>
      <c r="AE48" s="3"/>
      <c r="AF48" s="3"/>
      <c r="AG48" s="2"/>
      <c r="AH48" s="2"/>
      <c r="AI48" s="3"/>
      <c r="AJ48" s="3"/>
      <c r="AK48" s="3"/>
    </row>
    <row r="49" spans="1:37" x14ac:dyDescent="0.25">
      <c r="A49" t="str">
        <f t="shared" si="0"/>
        <v>Wagga2008CvAV_GarnetTreatLow</v>
      </c>
      <c r="B49">
        <v>2008</v>
      </c>
      <c r="C49" t="s">
        <v>19</v>
      </c>
      <c r="D49" t="s">
        <v>23</v>
      </c>
      <c r="E49" t="s">
        <v>2</v>
      </c>
      <c r="F49">
        <v>27</v>
      </c>
      <c r="G49">
        <v>1</v>
      </c>
      <c r="H49" s="1">
        <v>39567</v>
      </c>
      <c r="I49" s="1">
        <v>39681</v>
      </c>
      <c r="J49" s="1"/>
      <c r="K49" s="10">
        <f t="shared" si="1"/>
        <v>114</v>
      </c>
      <c r="L49" s="2">
        <v>29.629629629629626</v>
      </c>
      <c r="M49" s="5">
        <v>704.97323090017028</v>
      </c>
      <c r="N49" s="3">
        <v>4.7001890139083837</v>
      </c>
      <c r="O49" s="3">
        <v>238.64174828346469</v>
      </c>
      <c r="P49" s="5">
        <v>466.33148261670556</v>
      </c>
      <c r="Q49" s="3"/>
      <c r="R49" s="3"/>
      <c r="S49" s="9"/>
      <c r="T49" s="2"/>
      <c r="U49" s="2"/>
      <c r="V49" s="3"/>
      <c r="W49" s="3"/>
      <c r="X49" s="3"/>
      <c r="Y49" s="5">
        <v>2.3907304606218776</v>
      </c>
      <c r="Z49" s="3">
        <v>44.420136628362769</v>
      </c>
      <c r="AA49" s="3">
        <v>0.50108218589513254</v>
      </c>
      <c r="AB49" s="3">
        <v>30.632242911851741</v>
      </c>
      <c r="AC49" s="3">
        <v>24.828073847240297</v>
      </c>
      <c r="AD49" s="3"/>
      <c r="AE49" s="3"/>
      <c r="AF49" s="3"/>
      <c r="AG49" s="2"/>
      <c r="AH49" s="2"/>
      <c r="AI49" s="3"/>
      <c r="AJ49" s="3"/>
      <c r="AK49" s="3"/>
    </row>
    <row r="50" spans="1:37" x14ac:dyDescent="0.25">
      <c r="A50" t="str">
        <f t="shared" si="0"/>
        <v>Wagga2008CvAV_GarnetTreatLow</v>
      </c>
      <c r="B50">
        <v>2008</v>
      </c>
      <c r="C50" t="s">
        <v>19</v>
      </c>
      <c r="D50" t="s">
        <v>23</v>
      </c>
      <c r="E50" t="s">
        <v>2</v>
      </c>
      <c r="F50">
        <v>27</v>
      </c>
      <c r="G50">
        <v>1</v>
      </c>
      <c r="H50" s="1">
        <v>39567</v>
      </c>
      <c r="I50" s="1">
        <v>39748</v>
      </c>
      <c r="J50" s="10">
        <v>9</v>
      </c>
      <c r="K50" s="10">
        <f t="shared" si="1"/>
        <v>181</v>
      </c>
      <c r="L50" s="2">
        <v>28.472222222222221</v>
      </c>
      <c r="M50" s="5">
        <v>931.70092592592607</v>
      </c>
      <c r="N50" s="3"/>
      <c r="O50" s="3"/>
      <c r="P50" s="5">
        <v>670.02251011549129</v>
      </c>
      <c r="Q50" s="3">
        <v>276.52435149097875</v>
      </c>
      <c r="R50" s="3">
        <v>142.61805555555557</v>
      </c>
      <c r="S50" s="9">
        <v>1.4540000000000002</v>
      </c>
      <c r="T50" s="2">
        <v>101074.18937518627</v>
      </c>
      <c r="U50" s="2">
        <v>5753.2552174246775</v>
      </c>
      <c r="V50" s="3">
        <v>436.28278826436235</v>
      </c>
      <c r="W50" s="3">
        <v>161.86388888888888</v>
      </c>
      <c r="X50" s="3">
        <v>0.13136487540131295</v>
      </c>
      <c r="Y50" s="5">
        <v>2.8129206996231861</v>
      </c>
      <c r="Z50" s="3">
        <v>47.934954706221212</v>
      </c>
      <c r="AA50" s="3"/>
      <c r="AB50" s="3"/>
      <c r="AC50" s="3">
        <v>30.921386701905298</v>
      </c>
      <c r="AD50" s="3">
        <v>12.065068455144667</v>
      </c>
      <c r="AE50" s="3">
        <v>8.8482823584265997</v>
      </c>
      <c r="AF50" s="3">
        <v>0.10384844726812122</v>
      </c>
      <c r="AG50" s="2">
        <v>6082.1533141957007</v>
      </c>
      <c r="AH50" s="2">
        <v>120.73295288872205</v>
      </c>
      <c r="AI50" s="3">
        <v>34.056978401275053</v>
      </c>
      <c r="AJ50" s="3">
        <v>7.222824474335364</v>
      </c>
      <c r="AK50" s="3">
        <v>6.8418886233867415E-3</v>
      </c>
    </row>
    <row r="51" spans="1:37" x14ac:dyDescent="0.25">
      <c r="A51" t="str">
        <f t="shared" si="0"/>
        <v>Wagga2008CvAV_GarnetTreatMid</v>
      </c>
      <c r="B51">
        <v>2008</v>
      </c>
      <c r="C51" t="s">
        <v>19</v>
      </c>
      <c r="D51" t="s">
        <v>23</v>
      </c>
      <c r="E51" t="s">
        <v>3</v>
      </c>
      <c r="F51">
        <v>48</v>
      </c>
      <c r="G51">
        <v>1</v>
      </c>
      <c r="H51" s="1">
        <v>39567</v>
      </c>
      <c r="I51" s="1">
        <v>39611</v>
      </c>
      <c r="J51" s="1"/>
      <c r="K51" s="10">
        <f t="shared" si="1"/>
        <v>44</v>
      </c>
      <c r="L51" s="2">
        <v>49.13194444444445</v>
      </c>
      <c r="M51" s="5">
        <v>16.951749131944446</v>
      </c>
      <c r="N51" s="3">
        <v>0.34302572482638893</v>
      </c>
      <c r="O51" s="3">
        <v>13.483033854166667</v>
      </c>
      <c r="P51" s="5">
        <v>3.4687152777777781</v>
      </c>
      <c r="Q51" s="3"/>
      <c r="R51" s="3"/>
      <c r="S51" s="9"/>
      <c r="T51" s="2"/>
      <c r="U51" s="2"/>
      <c r="V51" s="3"/>
      <c r="W51" s="3"/>
      <c r="X51" s="3"/>
      <c r="Y51" s="5">
        <v>2.3270797757966175</v>
      </c>
      <c r="Z51" s="3">
        <v>0.80290069964424726</v>
      </c>
      <c r="AA51" s="3">
        <v>1.6247031047673777E-2</v>
      </c>
      <c r="AB51" s="3">
        <v>0.63860886747299583</v>
      </c>
      <c r="AC51" s="3">
        <v>0.16429183217124282</v>
      </c>
      <c r="AD51" s="3"/>
      <c r="AE51" s="3"/>
      <c r="AF51" s="3"/>
      <c r="AG51" s="2"/>
      <c r="AH51" s="2"/>
      <c r="AI51" s="3"/>
      <c r="AJ51" s="3"/>
      <c r="AK51" s="3"/>
    </row>
    <row r="52" spans="1:37" x14ac:dyDescent="0.25">
      <c r="A52" t="str">
        <f t="shared" si="0"/>
        <v>Wagga2008CvAV_GarnetTreatMid</v>
      </c>
      <c r="B52">
        <v>2008</v>
      </c>
      <c r="C52" t="s">
        <v>19</v>
      </c>
      <c r="D52" t="s">
        <v>23</v>
      </c>
      <c r="E52" t="s">
        <v>3</v>
      </c>
      <c r="F52">
        <v>48</v>
      </c>
      <c r="G52">
        <v>1</v>
      </c>
      <c r="H52" s="1">
        <v>39567</v>
      </c>
      <c r="I52" s="1">
        <v>39633</v>
      </c>
      <c r="J52" s="1"/>
      <c r="K52" s="10">
        <f t="shared" si="1"/>
        <v>66</v>
      </c>
      <c r="L52" s="2" t="s">
        <v>35</v>
      </c>
      <c r="M52" s="5">
        <v>151.0124375</v>
      </c>
      <c r="N52" s="3">
        <v>2.1406562500000001</v>
      </c>
      <c r="O52" s="3">
        <v>99.131481249999993</v>
      </c>
      <c r="P52" s="5">
        <v>51.887437500000004</v>
      </c>
      <c r="Q52" s="3"/>
      <c r="R52" s="3"/>
      <c r="S52" s="9"/>
      <c r="T52" s="2"/>
      <c r="U52" s="2"/>
      <c r="V52" s="3"/>
      <c r="W52" s="3"/>
      <c r="X52" s="3"/>
      <c r="Y52" s="5"/>
      <c r="Z52" s="3">
        <v>8.0305728108629886</v>
      </c>
      <c r="AA52" s="3">
        <v>0.11939178345149772</v>
      </c>
      <c r="AB52" s="3">
        <v>4.4102326092444821</v>
      </c>
      <c r="AC52" s="3">
        <v>3.6206644595855577</v>
      </c>
      <c r="AD52" s="3"/>
      <c r="AE52" s="3"/>
      <c r="AF52" s="3"/>
      <c r="AG52" s="2"/>
      <c r="AH52" s="2"/>
      <c r="AI52" s="3"/>
      <c r="AJ52" s="3"/>
      <c r="AK52" s="3"/>
    </row>
    <row r="53" spans="1:37" x14ac:dyDescent="0.25">
      <c r="A53" t="str">
        <f t="shared" si="0"/>
        <v>Wagga2008CvAV_GarnetTreatMid</v>
      </c>
      <c r="B53">
        <v>2008</v>
      </c>
      <c r="C53" t="s">
        <v>19</v>
      </c>
      <c r="D53" t="s">
        <v>23</v>
      </c>
      <c r="E53" t="s">
        <v>3</v>
      </c>
      <c r="F53">
        <v>48</v>
      </c>
      <c r="G53">
        <v>1</v>
      </c>
      <c r="H53" s="1">
        <v>39567</v>
      </c>
      <c r="I53" s="1">
        <v>39640</v>
      </c>
      <c r="J53" s="1"/>
      <c r="K53" s="10">
        <f t="shared" si="1"/>
        <v>73</v>
      </c>
      <c r="L53" s="2">
        <v>44.444444444444443</v>
      </c>
      <c r="M53" s="5">
        <v>199.79467632060837</v>
      </c>
      <c r="N53" s="3">
        <v>2.6862967705953569</v>
      </c>
      <c r="O53" s="3">
        <v>113.22715742045159</v>
      </c>
      <c r="P53" s="5">
        <v>86.567518900156756</v>
      </c>
      <c r="Q53" s="3"/>
      <c r="R53" s="3"/>
      <c r="S53" s="9"/>
      <c r="T53" s="2"/>
      <c r="U53" s="2"/>
      <c r="V53" s="3"/>
      <c r="W53" s="3"/>
      <c r="X53" s="3"/>
      <c r="Y53" s="5">
        <v>1.6905017206949846</v>
      </c>
      <c r="Z53" s="3">
        <v>11.850290457474628</v>
      </c>
      <c r="AA53" s="3">
        <v>0.160911606184963</v>
      </c>
      <c r="AB53" s="3">
        <v>6.9603057796393042</v>
      </c>
      <c r="AC53" s="3">
        <v>7.2243313204092221</v>
      </c>
      <c r="AD53" s="3"/>
      <c r="AE53" s="3"/>
      <c r="AF53" s="3"/>
      <c r="AG53" s="2"/>
      <c r="AH53" s="2"/>
      <c r="AI53" s="3"/>
      <c r="AJ53" s="3"/>
      <c r="AK53" s="3"/>
    </row>
    <row r="54" spans="1:37" x14ac:dyDescent="0.25">
      <c r="A54" t="str">
        <f t="shared" si="0"/>
        <v>Wagga2008CvAV_GarnetTreatMid</v>
      </c>
      <c r="B54">
        <v>2008</v>
      </c>
      <c r="C54" t="s">
        <v>19</v>
      </c>
      <c r="D54" t="s">
        <v>23</v>
      </c>
      <c r="E54" t="s">
        <v>3</v>
      </c>
      <c r="F54">
        <v>48</v>
      </c>
      <c r="G54">
        <v>1</v>
      </c>
      <c r="H54" s="1">
        <v>39567</v>
      </c>
      <c r="I54" s="1">
        <v>39655</v>
      </c>
      <c r="J54" s="1"/>
      <c r="K54" s="10">
        <f t="shared" si="1"/>
        <v>88</v>
      </c>
      <c r="L54" s="2">
        <v>56.018518518518519</v>
      </c>
      <c r="M54" s="5">
        <v>398.91995432757102</v>
      </c>
      <c r="N54" s="3">
        <v>4.329883422530445</v>
      </c>
      <c r="O54" s="3">
        <v>159.75682987272984</v>
      </c>
      <c r="P54" s="5">
        <v>239.16312445484118</v>
      </c>
      <c r="Q54" s="3"/>
      <c r="R54" s="3"/>
      <c r="S54" s="9"/>
      <c r="T54" s="2"/>
      <c r="U54" s="2"/>
      <c r="V54" s="3"/>
      <c r="W54" s="3"/>
      <c r="X54" s="3"/>
      <c r="Y54" s="5">
        <v>3.0592943829628152</v>
      </c>
      <c r="Z54" s="3">
        <v>39.460115017432571</v>
      </c>
      <c r="AA54" s="3">
        <v>0.43174350839114034</v>
      </c>
      <c r="AB54" s="3">
        <v>15.331953168740107</v>
      </c>
      <c r="AC54" s="3">
        <v>26.020027013855174</v>
      </c>
      <c r="AD54" s="3"/>
      <c r="AE54" s="3"/>
      <c r="AF54" s="3"/>
      <c r="AG54" s="2"/>
      <c r="AH54" s="2"/>
      <c r="AI54" s="3"/>
      <c r="AJ54" s="3"/>
      <c r="AK54" s="3"/>
    </row>
    <row r="55" spans="1:37" x14ac:dyDescent="0.25">
      <c r="A55" t="str">
        <f t="shared" si="0"/>
        <v>Wagga2008CvAV_GarnetTreatMid</v>
      </c>
      <c r="B55">
        <v>2008</v>
      </c>
      <c r="C55" t="s">
        <v>19</v>
      </c>
      <c r="D55" t="s">
        <v>23</v>
      </c>
      <c r="E55" t="s">
        <v>3</v>
      </c>
      <c r="F55">
        <v>48</v>
      </c>
      <c r="G55">
        <v>1</v>
      </c>
      <c r="H55" s="1">
        <v>39567</v>
      </c>
      <c r="I55" s="1">
        <v>39668</v>
      </c>
      <c r="J55" s="1"/>
      <c r="K55" s="10">
        <f t="shared" si="1"/>
        <v>101</v>
      </c>
      <c r="L55" s="2">
        <v>49.537037037037038</v>
      </c>
      <c r="M55" s="5">
        <v>542.43893856380896</v>
      </c>
      <c r="N55" s="3">
        <v>5.171604036254049</v>
      </c>
      <c r="O55" s="3">
        <v>203.05621811444169</v>
      </c>
      <c r="P55" s="5">
        <v>339.38272044936724</v>
      </c>
      <c r="Q55" s="3"/>
      <c r="R55" s="3"/>
      <c r="S55" s="9"/>
      <c r="T55" s="2"/>
      <c r="U55" s="2"/>
      <c r="V55" s="3"/>
      <c r="W55" s="3"/>
      <c r="X55" s="3"/>
      <c r="Y55" s="5">
        <v>4.979094384228909</v>
      </c>
      <c r="Z55" s="3">
        <v>58.222463572187152</v>
      </c>
      <c r="AA55" s="3">
        <v>0.41117372728255241</v>
      </c>
      <c r="AB55" s="3">
        <v>19.010704393089927</v>
      </c>
      <c r="AC55" s="3">
        <v>42.028371779392941</v>
      </c>
      <c r="AD55" s="3"/>
      <c r="AE55" s="3"/>
      <c r="AF55" s="3"/>
      <c r="AG55" s="2"/>
      <c r="AH55" s="2"/>
      <c r="AI55" s="3"/>
      <c r="AJ55" s="3"/>
      <c r="AK55" s="3"/>
    </row>
    <row r="56" spans="1:37" x14ac:dyDescent="0.25">
      <c r="A56" t="str">
        <f t="shared" si="0"/>
        <v>Wagga2008CvAV_GarnetTreatMid</v>
      </c>
      <c r="B56">
        <v>2008</v>
      </c>
      <c r="C56" t="s">
        <v>19</v>
      </c>
      <c r="D56" t="s">
        <v>23</v>
      </c>
      <c r="E56" t="s">
        <v>3</v>
      </c>
      <c r="F56">
        <v>48</v>
      </c>
      <c r="G56">
        <v>1</v>
      </c>
      <c r="H56" s="1">
        <v>39567</v>
      </c>
      <c r="I56" s="1">
        <v>39682</v>
      </c>
      <c r="J56" s="1"/>
      <c r="K56" s="10">
        <f t="shared" si="1"/>
        <v>115</v>
      </c>
      <c r="L56" s="2">
        <v>48.148148148148152</v>
      </c>
      <c r="M56" s="5">
        <v>897.45448263632863</v>
      </c>
      <c r="N56" s="3">
        <v>4.9238086681558517</v>
      </c>
      <c r="O56" s="3">
        <v>264.91120305487465</v>
      </c>
      <c r="P56" s="5">
        <v>632.54327958145382</v>
      </c>
      <c r="Q56" s="3"/>
      <c r="R56" s="3"/>
      <c r="S56" s="9"/>
      <c r="T56" s="2"/>
      <c r="U56" s="2"/>
      <c r="V56" s="3"/>
      <c r="W56" s="3"/>
      <c r="X56" s="3"/>
      <c r="Y56" s="5">
        <v>2.2680460581325224</v>
      </c>
      <c r="Z56" s="3">
        <v>50.794174046058394</v>
      </c>
      <c r="AA56" s="3">
        <v>0.58009284390710092</v>
      </c>
      <c r="AB56" s="3">
        <v>25.740287207044641</v>
      </c>
      <c r="AC56" s="3">
        <v>56.28242655021289</v>
      </c>
      <c r="AD56" s="3"/>
      <c r="AE56" s="3"/>
      <c r="AF56" s="3"/>
      <c r="AG56" s="2"/>
      <c r="AH56" s="2"/>
      <c r="AI56" s="3"/>
      <c r="AJ56" s="3"/>
      <c r="AK56" s="3"/>
    </row>
    <row r="57" spans="1:37" x14ac:dyDescent="0.25">
      <c r="A57" t="str">
        <f t="shared" si="0"/>
        <v>Wagga2008CvAV_GarnetTreatMid</v>
      </c>
      <c r="B57">
        <v>2008</v>
      </c>
      <c r="C57" t="s">
        <v>19</v>
      </c>
      <c r="D57" t="s">
        <v>23</v>
      </c>
      <c r="E57" t="s">
        <v>3</v>
      </c>
      <c r="F57">
        <v>48</v>
      </c>
      <c r="G57">
        <v>1</v>
      </c>
      <c r="H57" s="1">
        <v>39567</v>
      </c>
      <c r="I57" s="1">
        <v>39748</v>
      </c>
      <c r="J57" s="10">
        <v>9</v>
      </c>
      <c r="K57" s="10">
        <f t="shared" si="1"/>
        <v>181</v>
      </c>
      <c r="L57" s="2">
        <v>43.518518518518519</v>
      </c>
      <c r="M57" s="5">
        <v>967.29166666666674</v>
      </c>
      <c r="N57" s="3"/>
      <c r="O57" s="3"/>
      <c r="P57" s="5">
        <v>675.71223085966062</v>
      </c>
      <c r="Q57" s="3">
        <v>312.41868530034537</v>
      </c>
      <c r="R57" s="3">
        <v>135.00694444444443</v>
      </c>
      <c r="S57" s="9">
        <v>2.0452499999999998</v>
      </c>
      <c r="T57" s="2">
        <v>119287.29461907555</v>
      </c>
      <c r="U57" s="2">
        <v>6519.7565800843904</v>
      </c>
      <c r="V57" s="3">
        <v>448.9122677667566</v>
      </c>
      <c r="W57" s="3">
        <v>198.99305555555554</v>
      </c>
      <c r="X57" s="3">
        <v>0.14951424406197117</v>
      </c>
      <c r="Y57" s="5">
        <v>3.2736425054932825</v>
      </c>
      <c r="Z57" s="3">
        <v>44.028795716574599</v>
      </c>
      <c r="AA57" s="3"/>
      <c r="AB57" s="3"/>
      <c r="AC57" s="3">
        <v>83.440314625131563</v>
      </c>
      <c r="AD57" s="3">
        <v>49.256366632276574</v>
      </c>
      <c r="AE57" s="3">
        <v>5.9232010216069195</v>
      </c>
      <c r="AF57" s="3">
        <v>0.27479731166807347</v>
      </c>
      <c r="AG57" s="2">
        <v>15172.995886541778</v>
      </c>
      <c r="AH57" s="2">
        <v>1160.928546130415</v>
      </c>
      <c r="AI57" s="3">
        <v>55.252766251290879</v>
      </c>
      <c r="AJ57" s="3">
        <v>34.00275685768159</v>
      </c>
      <c r="AK57" s="3">
        <v>1.6838512560928193E-2</v>
      </c>
    </row>
    <row r="58" spans="1:37" x14ac:dyDescent="0.25">
      <c r="A58" t="str">
        <f t="shared" si="0"/>
        <v>Wagga2008CvATR_MarlinTreatHigh</v>
      </c>
      <c r="B58">
        <v>2008</v>
      </c>
      <c r="C58" t="s">
        <v>19</v>
      </c>
      <c r="D58" t="s">
        <v>24</v>
      </c>
      <c r="E58" t="s">
        <v>4</v>
      </c>
      <c r="F58">
        <v>67</v>
      </c>
      <c r="G58">
        <v>1</v>
      </c>
      <c r="H58" s="1">
        <v>39567</v>
      </c>
      <c r="I58" s="1">
        <v>39611</v>
      </c>
      <c r="J58" s="1"/>
      <c r="K58" s="10">
        <f t="shared" si="1"/>
        <v>44</v>
      </c>
      <c r="L58" s="2">
        <v>65.914351851851848</v>
      </c>
      <c r="M58" s="5">
        <v>11.889301215277778</v>
      </c>
      <c r="N58" s="3">
        <v>0.2322146137152778</v>
      </c>
      <c r="O58" s="3">
        <v>9.4059780092592593</v>
      </c>
      <c r="P58" s="5">
        <v>2.4833232060185186</v>
      </c>
      <c r="Q58" s="3"/>
      <c r="R58" s="3"/>
      <c r="S58" s="9"/>
      <c r="T58" s="2"/>
      <c r="U58" s="2"/>
      <c r="V58" s="3"/>
      <c r="W58" s="3"/>
      <c r="X58" s="3"/>
      <c r="Y58" s="5">
        <v>3.4430033470644359</v>
      </c>
      <c r="Z58" s="3">
        <v>0.62103172872673595</v>
      </c>
      <c r="AA58" s="3">
        <v>1.2129614716624122E-2</v>
      </c>
      <c r="AB58" s="3">
        <v>0.49131657762608977</v>
      </c>
      <c r="AC58" s="3">
        <v>0.12971515110065171</v>
      </c>
      <c r="AD58" s="3"/>
      <c r="AE58" s="3"/>
      <c r="AF58" s="3"/>
      <c r="AG58" s="2"/>
      <c r="AH58" s="2"/>
      <c r="AI58" s="3"/>
      <c r="AJ58" s="3"/>
      <c r="AK58" s="3"/>
    </row>
    <row r="59" spans="1:37" x14ac:dyDescent="0.25">
      <c r="A59" t="str">
        <f t="shared" si="0"/>
        <v>Wagga2008CvATR_MarlinTreatHigh</v>
      </c>
      <c r="B59">
        <v>2008</v>
      </c>
      <c r="C59" t="s">
        <v>19</v>
      </c>
      <c r="D59" t="s">
        <v>24</v>
      </c>
      <c r="E59" t="s">
        <v>4</v>
      </c>
      <c r="F59">
        <v>67</v>
      </c>
      <c r="G59">
        <v>1</v>
      </c>
      <c r="H59" s="1">
        <v>39567</v>
      </c>
      <c r="I59" s="1">
        <v>39633</v>
      </c>
      <c r="J59" s="1"/>
      <c r="K59" s="10">
        <f t="shared" si="1"/>
        <v>66</v>
      </c>
      <c r="L59" s="2" t="s">
        <v>35</v>
      </c>
      <c r="M59" s="5">
        <v>107.67193750000001</v>
      </c>
      <c r="N59" s="3">
        <v>1.4963062499999999</v>
      </c>
      <c r="O59" s="3">
        <v>75.329731249999995</v>
      </c>
      <c r="P59" s="5">
        <v>32.346937500000003</v>
      </c>
      <c r="Q59" s="3"/>
      <c r="R59" s="3"/>
      <c r="S59" s="9"/>
      <c r="T59" s="2"/>
      <c r="U59" s="2"/>
      <c r="V59" s="3"/>
      <c r="W59" s="3"/>
      <c r="X59" s="3"/>
      <c r="Y59" s="5"/>
      <c r="Z59" s="3">
        <v>5.8430999882472232</v>
      </c>
      <c r="AA59" s="3">
        <v>8.6870282470834337E-2</v>
      </c>
      <c r="AB59" s="3">
        <v>3.208915567316148</v>
      </c>
      <c r="AC59" s="3">
        <v>2.6344203532572887</v>
      </c>
      <c r="AD59" s="3"/>
      <c r="AE59" s="3"/>
      <c r="AF59" s="3"/>
      <c r="AG59" s="2"/>
      <c r="AH59" s="2"/>
      <c r="AI59" s="3"/>
      <c r="AJ59" s="3"/>
      <c r="AK59" s="3"/>
    </row>
    <row r="60" spans="1:37" x14ac:dyDescent="0.25">
      <c r="A60" t="str">
        <f t="shared" si="0"/>
        <v>Wagga2008CvATR_MarlinTreatHigh</v>
      </c>
      <c r="B60">
        <v>2008</v>
      </c>
      <c r="C60" t="s">
        <v>19</v>
      </c>
      <c r="D60" t="s">
        <v>24</v>
      </c>
      <c r="E60" t="s">
        <v>4</v>
      </c>
      <c r="F60">
        <v>67</v>
      </c>
      <c r="G60">
        <v>1</v>
      </c>
      <c r="H60" s="1">
        <v>39567</v>
      </c>
      <c r="I60" s="1">
        <v>39640</v>
      </c>
      <c r="J60" s="1"/>
      <c r="K60" s="10">
        <f t="shared" si="1"/>
        <v>73</v>
      </c>
      <c r="L60" s="2">
        <v>73.148148148148152</v>
      </c>
      <c r="M60" s="5">
        <v>138.67578702738592</v>
      </c>
      <c r="N60" s="3">
        <v>2.1258992054182206</v>
      </c>
      <c r="O60" s="3">
        <v>87.893734476215855</v>
      </c>
      <c r="P60" s="5">
        <v>50.782052551170096</v>
      </c>
      <c r="Q60" s="3"/>
      <c r="R60" s="3"/>
      <c r="S60" s="9"/>
      <c r="T60" s="2"/>
      <c r="U60" s="2"/>
      <c r="V60" s="3"/>
      <c r="W60" s="3"/>
      <c r="X60" s="3"/>
      <c r="Y60" s="5">
        <v>6.612433730132266</v>
      </c>
      <c r="Z60" s="3">
        <v>14.58624273709504</v>
      </c>
      <c r="AA60" s="3">
        <v>0.23417618559962922</v>
      </c>
      <c r="AB60" s="3">
        <v>7.4251057018185858</v>
      </c>
      <c r="AC60" s="3">
        <v>7.3618864919193268</v>
      </c>
      <c r="AD60" s="3"/>
      <c r="AE60" s="3"/>
      <c r="AF60" s="3"/>
      <c r="AG60" s="2"/>
      <c r="AH60" s="2"/>
      <c r="AI60" s="3"/>
      <c r="AJ60" s="3"/>
      <c r="AK60" s="3"/>
    </row>
    <row r="61" spans="1:37" x14ac:dyDescent="0.25">
      <c r="A61" t="str">
        <f t="shared" si="0"/>
        <v>Wagga2008CvATR_MarlinTreatHigh</v>
      </c>
      <c r="B61">
        <v>2008</v>
      </c>
      <c r="C61" t="s">
        <v>19</v>
      </c>
      <c r="D61" t="s">
        <v>24</v>
      </c>
      <c r="E61" t="s">
        <v>4</v>
      </c>
      <c r="F61">
        <v>67</v>
      </c>
      <c r="G61">
        <v>1</v>
      </c>
      <c r="H61" s="1">
        <v>39567</v>
      </c>
      <c r="I61" s="1">
        <v>39655</v>
      </c>
      <c r="J61" s="1"/>
      <c r="K61" s="10">
        <f t="shared" si="1"/>
        <v>88</v>
      </c>
      <c r="L61" s="2">
        <v>82.870370370370381</v>
      </c>
      <c r="M61" s="5">
        <v>274.84658521801822</v>
      </c>
      <c r="N61" s="3">
        <v>3.6584865430667213</v>
      </c>
      <c r="O61" s="3">
        <v>143.01096951760564</v>
      </c>
      <c r="P61" s="5">
        <v>131.83561570041257</v>
      </c>
      <c r="Q61" s="3"/>
      <c r="R61" s="3"/>
      <c r="S61" s="9"/>
      <c r="T61" s="2"/>
      <c r="U61" s="2"/>
      <c r="V61" s="3"/>
      <c r="W61" s="3"/>
      <c r="X61" s="3"/>
      <c r="Y61" s="5">
        <v>8.2946633644300203</v>
      </c>
      <c r="Z61" s="3">
        <v>14.43856882242093</v>
      </c>
      <c r="AA61" s="3">
        <v>0.19134794882701775</v>
      </c>
      <c r="AB61" s="3">
        <v>7.5391368904511751</v>
      </c>
      <c r="AC61" s="3">
        <v>8.1568377374331682</v>
      </c>
      <c r="AD61" s="3"/>
      <c r="AE61" s="3"/>
      <c r="AF61" s="3"/>
      <c r="AG61" s="2"/>
      <c r="AH61" s="2"/>
      <c r="AI61" s="3"/>
      <c r="AJ61" s="3"/>
      <c r="AK61" s="3"/>
    </row>
    <row r="62" spans="1:37" x14ac:dyDescent="0.25">
      <c r="A62" t="str">
        <f t="shared" si="0"/>
        <v>Wagga2008CvATR_MarlinTreatHigh</v>
      </c>
      <c r="B62">
        <v>2008</v>
      </c>
      <c r="C62" t="s">
        <v>19</v>
      </c>
      <c r="D62" t="s">
        <v>24</v>
      </c>
      <c r="E62" t="s">
        <v>4</v>
      </c>
      <c r="F62">
        <v>67</v>
      </c>
      <c r="G62">
        <v>1</v>
      </c>
      <c r="H62" s="1">
        <v>39567</v>
      </c>
      <c r="I62" s="1">
        <v>39668</v>
      </c>
      <c r="J62" s="1"/>
      <c r="K62" s="10">
        <f t="shared" si="1"/>
        <v>101</v>
      </c>
      <c r="L62" s="2">
        <v>67.592592592592581</v>
      </c>
      <c r="M62" s="5">
        <v>433.2602931378716</v>
      </c>
      <c r="N62" s="3">
        <v>4.8258472359061741</v>
      </c>
      <c r="O62" s="3">
        <v>197.53283047292581</v>
      </c>
      <c r="P62" s="5">
        <v>235.72746266494576</v>
      </c>
      <c r="Q62" s="3"/>
      <c r="R62" s="3"/>
      <c r="S62" s="9"/>
      <c r="T62" s="2"/>
      <c r="U62" s="2"/>
      <c r="V62" s="3"/>
      <c r="W62" s="3"/>
      <c r="X62" s="3"/>
      <c r="Y62" s="5">
        <v>2.4497697324672782</v>
      </c>
      <c r="Z62" s="3">
        <v>21.311093114748672</v>
      </c>
      <c r="AA62" s="3">
        <v>0.25673110206516103</v>
      </c>
      <c r="AB62" s="3">
        <v>15.452435399889794</v>
      </c>
      <c r="AC62" s="3">
        <v>20.824578070024902</v>
      </c>
      <c r="AD62" s="3"/>
      <c r="AE62" s="3"/>
      <c r="AF62" s="3"/>
      <c r="AG62" s="2"/>
      <c r="AH62" s="2"/>
      <c r="AI62" s="3"/>
      <c r="AJ62" s="3"/>
      <c r="AK62" s="3"/>
    </row>
    <row r="63" spans="1:37" x14ac:dyDescent="0.25">
      <c r="A63" t="str">
        <f t="shared" si="0"/>
        <v>Wagga2008CvATR_MarlinTreatHigh</v>
      </c>
      <c r="B63">
        <v>2008</v>
      </c>
      <c r="C63" t="s">
        <v>19</v>
      </c>
      <c r="D63" t="s">
        <v>24</v>
      </c>
      <c r="E63" t="s">
        <v>4</v>
      </c>
      <c r="F63">
        <v>67</v>
      </c>
      <c r="G63">
        <v>1</v>
      </c>
      <c r="H63" s="1">
        <v>39567</v>
      </c>
      <c r="I63" s="1">
        <v>39687</v>
      </c>
      <c r="J63" s="1"/>
      <c r="K63" s="10">
        <f t="shared" si="1"/>
        <v>120</v>
      </c>
      <c r="L63" s="2">
        <v>74.074074074074076</v>
      </c>
      <c r="M63" s="5">
        <v>754.08020864386833</v>
      </c>
      <c r="N63" s="3">
        <v>3.9378879937987028</v>
      </c>
      <c r="O63" s="3">
        <v>212.04951363241386</v>
      </c>
      <c r="P63" s="5">
        <v>542.03069501145444</v>
      </c>
      <c r="Q63" s="3"/>
      <c r="R63" s="3"/>
      <c r="S63" s="9"/>
      <c r="T63" s="2"/>
      <c r="U63" s="2"/>
      <c r="V63" s="3"/>
      <c r="W63" s="3"/>
      <c r="X63" s="3"/>
      <c r="Y63" s="5">
        <v>6.8876276556856055</v>
      </c>
      <c r="Z63" s="3">
        <v>63.226747957146401</v>
      </c>
      <c r="AA63" s="3">
        <v>0.10963668183828536</v>
      </c>
      <c r="AB63" s="3">
        <v>14.062595370280865</v>
      </c>
      <c r="AC63" s="3">
        <v>56.715177848719605</v>
      </c>
      <c r="AD63" s="3"/>
      <c r="AE63" s="3"/>
      <c r="AF63" s="3"/>
      <c r="AG63" s="2"/>
      <c r="AH63" s="2"/>
      <c r="AI63" s="3"/>
      <c r="AJ63" s="3"/>
      <c r="AK63" s="3"/>
    </row>
    <row r="64" spans="1:37" x14ac:dyDescent="0.25">
      <c r="A64" t="str">
        <f t="shared" si="0"/>
        <v>Wagga2008CvATR_MarlinTreatHigh</v>
      </c>
      <c r="B64">
        <v>2008</v>
      </c>
      <c r="C64" t="s">
        <v>19</v>
      </c>
      <c r="D64" t="s">
        <v>24</v>
      </c>
      <c r="E64" t="s">
        <v>4</v>
      </c>
      <c r="F64">
        <v>67</v>
      </c>
      <c r="G64">
        <v>1</v>
      </c>
      <c r="H64" s="1">
        <v>39567</v>
      </c>
      <c r="I64" s="1">
        <v>39749</v>
      </c>
      <c r="J64" s="10">
        <v>9</v>
      </c>
      <c r="K64" s="10">
        <f t="shared" si="1"/>
        <v>182</v>
      </c>
      <c r="L64" s="2">
        <v>56.712962962962962</v>
      </c>
      <c r="M64" s="5">
        <v>725.637962962963</v>
      </c>
      <c r="N64" s="3"/>
      <c r="O64" s="3"/>
      <c r="P64" s="5">
        <v>583.80972324437005</v>
      </c>
      <c r="Q64" s="3">
        <v>227.3963520518426</v>
      </c>
      <c r="R64" s="3">
        <v>113.40046296296296</v>
      </c>
      <c r="S64" s="9">
        <v>1.3892500000000001</v>
      </c>
      <c r="T64" s="2">
        <v>138048.48330710179</v>
      </c>
      <c r="U64" s="2">
        <v>5888.8377320056679</v>
      </c>
      <c r="V64" s="3">
        <v>422.40874909677507</v>
      </c>
      <c r="W64" s="3">
        <v>163.59814814814817</v>
      </c>
      <c r="X64" s="3">
        <v>0.16769423693079466</v>
      </c>
      <c r="Y64" s="5">
        <v>3.9532989066202222</v>
      </c>
      <c r="Z64" s="3">
        <v>24.093906073337905</v>
      </c>
      <c r="AA64" s="3"/>
      <c r="AB64" s="3"/>
      <c r="AC64" s="3">
        <v>43.697740490275606</v>
      </c>
      <c r="AD64" s="3">
        <v>20.236711090675676</v>
      </c>
      <c r="AE64" s="3">
        <v>4.0972847784163813</v>
      </c>
      <c r="AF64" s="3">
        <v>0.18969202012736275</v>
      </c>
      <c r="AG64" s="2">
        <v>23917.968695265157</v>
      </c>
      <c r="AH64" s="2">
        <v>463.3763982467284</v>
      </c>
      <c r="AI64" s="3">
        <v>40.709622250296547</v>
      </c>
      <c r="AJ64" s="3">
        <v>20.29061245758119</v>
      </c>
      <c r="AK64" s="3">
        <v>1.8344854302389708E-2</v>
      </c>
    </row>
    <row r="65" spans="1:37" x14ac:dyDescent="0.25">
      <c r="A65" t="str">
        <f t="shared" si="0"/>
        <v>Wagga2008CvATR_MarlinTreatLate</v>
      </c>
      <c r="B65">
        <v>2008</v>
      </c>
      <c r="C65" t="s">
        <v>19</v>
      </c>
      <c r="D65" t="s">
        <v>24</v>
      </c>
      <c r="E65" t="s">
        <v>36</v>
      </c>
      <c r="F65">
        <v>48</v>
      </c>
      <c r="G65">
        <v>2</v>
      </c>
      <c r="H65" s="1">
        <v>39576</v>
      </c>
      <c r="I65" s="1">
        <v>39611</v>
      </c>
      <c r="J65" s="1"/>
      <c r="K65" s="10">
        <f t="shared" si="1"/>
        <v>35</v>
      </c>
      <c r="L65" s="2">
        <v>47.916666666666671</v>
      </c>
      <c r="M65" s="5"/>
      <c r="N65" s="3"/>
      <c r="O65" s="3"/>
      <c r="P65" s="5" t="s">
        <v>35</v>
      </c>
      <c r="Q65" s="3"/>
      <c r="R65" s="3"/>
      <c r="S65" s="9"/>
      <c r="T65" s="2"/>
      <c r="U65" s="2"/>
      <c r="V65" s="3"/>
      <c r="W65" s="3"/>
      <c r="X65" s="3"/>
      <c r="Y65" s="5">
        <v>4.8611111111110876</v>
      </c>
      <c r="Z65" s="3"/>
      <c r="AA65" s="3"/>
      <c r="AB65" s="3"/>
      <c r="AC65" s="3"/>
      <c r="AD65" s="3"/>
      <c r="AE65" s="3"/>
      <c r="AF65" s="3"/>
      <c r="AG65" s="2"/>
      <c r="AH65" s="2"/>
      <c r="AI65" s="3"/>
      <c r="AJ65" s="3"/>
      <c r="AK65" s="3"/>
    </row>
    <row r="66" spans="1:37" x14ac:dyDescent="0.25">
      <c r="A66" t="str">
        <f t="shared" si="0"/>
        <v>Wagga2008CvATR_MarlinTreatLate</v>
      </c>
      <c r="B66">
        <v>2008</v>
      </c>
      <c r="C66" t="s">
        <v>19</v>
      </c>
      <c r="D66" t="s">
        <v>24</v>
      </c>
      <c r="E66" t="s">
        <v>36</v>
      </c>
      <c r="F66">
        <v>48</v>
      </c>
      <c r="G66">
        <v>2</v>
      </c>
      <c r="H66" s="1">
        <v>39576</v>
      </c>
      <c r="I66" s="1">
        <v>39633</v>
      </c>
      <c r="J66" s="1"/>
      <c r="K66" s="10">
        <f t="shared" si="1"/>
        <v>57</v>
      </c>
      <c r="L66" s="2" t="s">
        <v>35</v>
      </c>
      <c r="M66" s="5">
        <v>16.098611111111111</v>
      </c>
      <c r="N66" s="3">
        <v>0.22570127314814814</v>
      </c>
      <c r="O66" s="3"/>
      <c r="P66" s="5" t="s">
        <v>35</v>
      </c>
      <c r="Q66" s="3"/>
      <c r="R66" s="3"/>
      <c r="S66" s="9"/>
      <c r="T66" s="2"/>
      <c r="U66" s="2"/>
      <c r="V66" s="3"/>
      <c r="W66" s="3"/>
      <c r="X66" s="3"/>
      <c r="Y66" s="5"/>
      <c r="Z66" s="3">
        <v>1.8348912549119958</v>
      </c>
      <c r="AA66" s="3">
        <v>3.1811495975973679E-2</v>
      </c>
      <c r="AB66" s="3"/>
      <c r="AC66" s="3"/>
      <c r="AD66" s="3"/>
      <c r="AE66" s="3"/>
      <c r="AF66" s="3"/>
      <c r="AG66" s="2"/>
      <c r="AH66" s="2"/>
      <c r="AI66" s="3"/>
      <c r="AJ66" s="3"/>
      <c r="AK66" s="3"/>
    </row>
    <row r="67" spans="1:37" x14ac:dyDescent="0.25">
      <c r="A67" t="str">
        <f t="shared" ref="A67:A85" si="2">C67&amp;B67&amp;"Cv"&amp;D67&amp;"Treat"&amp;E67</f>
        <v>Wagga2008CvATR_MarlinTreatLate</v>
      </c>
      <c r="B67">
        <v>2008</v>
      </c>
      <c r="C67" t="s">
        <v>19</v>
      </c>
      <c r="D67" t="s">
        <v>24</v>
      </c>
      <c r="E67" t="s">
        <v>36</v>
      </c>
      <c r="F67">
        <v>48</v>
      </c>
      <c r="G67">
        <v>2</v>
      </c>
      <c r="H67" s="1">
        <v>39576</v>
      </c>
      <c r="I67" s="1">
        <v>39640</v>
      </c>
      <c r="J67" s="1"/>
      <c r="K67" s="10">
        <f t="shared" ref="K67:K85" si="3">I67-H67</f>
        <v>64</v>
      </c>
      <c r="L67" s="2">
        <v>50.925925925925924</v>
      </c>
      <c r="M67" s="5">
        <v>23.981023400882272</v>
      </c>
      <c r="N67" s="3">
        <v>0.36370443451457812</v>
      </c>
      <c r="O67" s="3">
        <v>17.818494537496555</v>
      </c>
      <c r="P67" s="5">
        <v>6.1625288633857185</v>
      </c>
      <c r="Q67" s="3"/>
      <c r="R67" s="3"/>
      <c r="S67" s="9"/>
      <c r="T67" s="2"/>
      <c r="U67" s="2"/>
      <c r="V67" s="3"/>
      <c r="W67" s="3"/>
      <c r="X67" s="3"/>
      <c r="Y67" s="5">
        <v>6.7831052394555353</v>
      </c>
      <c r="Z67" s="3">
        <v>1.6843683976303339</v>
      </c>
      <c r="AA67" s="3">
        <v>3.3708354655338606E-2</v>
      </c>
      <c r="AB67" s="3">
        <v>1.0320773949850239</v>
      </c>
      <c r="AC67" s="3">
        <v>0.67850510428449595</v>
      </c>
      <c r="AD67" s="3"/>
      <c r="AE67" s="3"/>
      <c r="AF67" s="3"/>
      <c r="AG67" s="2"/>
      <c r="AH67" s="2"/>
      <c r="AI67" s="3"/>
      <c r="AJ67" s="3"/>
      <c r="AK67" s="3"/>
    </row>
    <row r="68" spans="1:37" x14ac:dyDescent="0.25">
      <c r="A68" t="str">
        <f t="shared" si="2"/>
        <v>Wagga2008CvATR_MarlinTreatLate</v>
      </c>
      <c r="B68">
        <v>2008</v>
      </c>
      <c r="C68" t="s">
        <v>19</v>
      </c>
      <c r="D68" t="s">
        <v>24</v>
      </c>
      <c r="E68" t="s">
        <v>36</v>
      </c>
      <c r="F68">
        <v>48</v>
      </c>
      <c r="G68">
        <v>2</v>
      </c>
      <c r="H68" s="1">
        <v>39576</v>
      </c>
      <c r="I68" s="1">
        <v>39655</v>
      </c>
      <c r="J68" s="1"/>
      <c r="K68" s="10">
        <f t="shared" si="3"/>
        <v>79</v>
      </c>
      <c r="L68" s="2">
        <v>45.370370370370374</v>
      </c>
      <c r="M68" s="5">
        <v>53.791306704269665</v>
      </c>
      <c r="N68" s="3">
        <v>0.76798572863807435</v>
      </c>
      <c r="O68" s="3">
        <v>37.729719800090173</v>
      </c>
      <c r="P68" s="5">
        <v>16.061586904179499</v>
      </c>
      <c r="Q68" s="3"/>
      <c r="R68" s="3"/>
      <c r="S68" s="9"/>
      <c r="T68" s="2"/>
      <c r="U68" s="2"/>
      <c r="V68" s="3"/>
      <c r="W68" s="3"/>
      <c r="X68" s="3"/>
      <c r="Y68" s="5">
        <v>8.9930878298354795</v>
      </c>
      <c r="Z68" s="3">
        <v>11.415426596982908</v>
      </c>
      <c r="AA68" s="3">
        <v>0.17659550312035166</v>
      </c>
      <c r="AB68" s="3">
        <v>7.8954136192665176</v>
      </c>
      <c r="AC68" s="3">
        <v>3.5308997193122669</v>
      </c>
      <c r="AD68" s="3"/>
      <c r="AE68" s="3"/>
      <c r="AF68" s="3"/>
      <c r="AG68" s="2"/>
      <c r="AH68" s="2"/>
      <c r="AI68" s="3"/>
      <c r="AJ68" s="3"/>
      <c r="AK68" s="3"/>
    </row>
    <row r="69" spans="1:37" x14ac:dyDescent="0.25">
      <c r="A69" t="str">
        <f t="shared" si="2"/>
        <v>Wagga2008CvATR_MarlinTreatLate</v>
      </c>
      <c r="B69">
        <v>2008</v>
      </c>
      <c r="C69" t="s">
        <v>19</v>
      </c>
      <c r="D69" t="s">
        <v>24</v>
      </c>
      <c r="E69" t="s">
        <v>36</v>
      </c>
      <c r="F69">
        <v>48</v>
      </c>
      <c r="G69">
        <v>2</v>
      </c>
      <c r="H69" s="1">
        <v>39576</v>
      </c>
      <c r="I69" s="1">
        <v>39668</v>
      </c>
      <c r="J69" s="1"/>
      <c r="K69" s="10">
        <f t="shared" si="3"/>
        <v>92</v>
      </c>
      <c r="L69" s="2">
        <v>53.703703703703695</v>
      </c>
      <c r="M69" s="5">
        <v>137.88635513025946</v>
      </c>
      <c r="N69" s="3">
        <v>1.7649020627755241</v>
      </c>
      <c r="O69" s="3">
        <v>91.15625963894783</v>
      </c>
      <c r="P69" s="5">
        <v>46.730095491311602</v>
      </c>
      <c r="Q69" s="3"/>
      <c r="R69" s="3"/>
      <c r="S69" s="9"/>
      <c r="T69" s="2"/>
      <c r="U69" s="2"/>
      <c r="V69" s="3"/>
      <c r="W69" s="3"/>
      <c r="X69" s="3"/>
      <c r="Y69" s="5">
        <v>2.6189140043946688</v>
      </c>
      <c r="Z69" s="3">
        <v>9.0430099700576356</v>
      </c>
      <c r="AA69" s="3">
        <v>0.15695233088834093</v>
      </c>
      <c r="AB69" s="3">
        <v>3.9125889771584799</v>
      </c>
      <c r="AC69" s="3">
        <v>5.4639955416850059</v>
      </c>
      <c r="AD69" s="3"/>
      <c r="AE69" s="3"/>
      <c r="AF69" s="3"/>
      <c r="AG69" s="2"/>
      <c r="AH69" s="2"/>
      <c r="AI69" s="3"/>
      <c r="AJ69" s="3"/>
      <c r="AK69" s="3"/>
    </row>
    <row r="70" spans="1:37" x14ac:dyDescent="0.25">
      <c r="A70" t="str">
        <f t="shared" si="2"/>
        <v>Wagga2008CvATR_MarlinTreatLate</v>
      </c>
      <c r="B70">
        <v>2008</v>
      </c>
      <c r="C70" t="s">
        <v>19</v>
      </c>
      <c r="D70" t="s">
        <v>24</v>
      </c>
      <c r="E70" t="s">
        <v>36</v>
      </c>
      <c r="F70">
        <v>48</v>
      </c>
      <c r="G70">
        <v>2</v>
      </c>
      <c r="H70" s="1">
        <v>39576</v>
      </c>
      <c r="I70" s="1">
        <v>39708</v>
      </c>
      <c r="J70" s="1"/>
      <c r="K70" s="10">
        <f t="shared" si="3"/>
        <v>132</v>
      </c>
      <c r="L70" s="2">
        <v>46.75925925925926</v>
      </c>
      <c r="M70" s="5">
        <v>529.76190055444192</v>
      </c>
      <c r="N70" s="3">
        <v>2.3597538439227885</v>
      </c>
      <c r="O70" s="3">
        <v>146.508003693614</v>
      </c>
      <c r="P70" s="5">
        <v>383.25389686082792</v>
      </c>
      <c r="Q70" s="3"/>
      <c r="R70" s="3"/>
      <c r="S70" s="9"/>
      <c r="T70" s="2"/>
      <c r="U70" s="2"/>
      <c r="V70" s="3"/>
      <c r="W70" s="3"/>
      <c r="X70" s="3"/>
      <c r="Y70" s="5">
        <v>5.4713265127270994</v>
      </c>
      <c r="Z70" s="3">
        <v>39.731913573981558</v>
      </c>
      <c r="AA70" s="3">
        <v>0.42737624769891663</v>
      </c>
      <c r="AB70" s="3">
        <v>18.505480148535433</v>
      </c>
      <c r="AC70" s="3">
        <v>23.322853094939571</v>
      </c>
      <c r="AD70" s="3"/>
      <c r="AE70" s="3"/>
      <c r="AF70" s="3"/>
      <c r="AG70" s="2"/>
      <c r="AH70" s="2"/>
      <c r="AI70" s="3"/>
      <c r="AJ70" s="3"/>
      <c r="AK70" s="3"/>
    </row>
    <row r="71" spans="1:37" x14ac:dyDescent="0.25">
      <c r="A71" t="str">
        <f t="shared" si="2"/>
        <v>Wagga2008CvATR_MarlinTreatLate</v>
      </c>
      <c r="B71">
        <v>2008</v>
      </c>
      <c r="C71" t="s">
        <v>19</v>
      </c>
      <c r="D71" t="s">
        <v>24</v>
      </c>
      <c r="E71" t="s">
        <v>36</v>
      </c>
      <c r="F71">
        <v>48</v>
      </c>
      <c r="G71">
        <v>2</v>
      </c>
      <c r="H71" s="1">
        <v>39576</v>
      </c>
      <c r="I71" s="1">
        <v>39763</v>
      </c>
      <c r="J71" s="10">
        <v>9</v>
      </c>
      <c r="K71" s="10">
        <f t="shared" si="3"/>
        <v>187</v>
      </c>
      <c r="L71" s="2">
        <v>47.916666666666664</v>
      </c>
      <c r="M71" s="5">
        <v>592.637962962963</v>
      </c>
      <c r="N71" s="3"/>
      <c r="O71" s="3"/>
      <c r="P71" s="5">
        <v>398.09554101071001</v>
      </c>
      <c r="Q71" s="3">
        <v>202.28150796278035</v>
      </c>
      <c r="R71" s="3">
        <v>127.88888888888887</v>
      </c>
      <c r="S71" s="9">
        <v>1.48275</v>
      </c>
      <c r="T71" s="2">
        <v>107774.55982513829</v>
      </c>
      <c r="U71" s="2">
        <v>5851.5061447290673</v>
      </c>
      <c r="V71" s="3">
        <v>294.80748140355325</v>
      </c>
      <c r="W71" s="3">
        <v>126.99166666666667</v>
      </c>
      <c r="X71" s="3">
        <v>0.14817914676684454</v>
      </c>
      <c r="Y71" s="5">
        <v>4.8611111111111027</v>
      </c>
      <c r="Z71" s="3">
        <v>47.261410418866276</v>
      </c>
      <c r="AA71" s="3"/>
      <c r="AB71" s="3"/>
      <c r="AC71" s="3">
        <v>34.329401394734688</v>
      </c>
      <c r="AD71" s="3">
        <v>24.377899100877755</v>
      </c>
      <c r="AE71" s="3">
        <v>2.4077368008273781</v>
      </c>
      <c r="AF71" s="3">
        <v>7.1707013836397854E-2</v>
      </c>
      <c r="AG71" s="2">
        <v>17135.130325381764</v>
      </c>
      <c r="AH71" s="2">
        <v>997.10363568273772</v>
      </c>
      <c r="AI71" s="3">
        <v>12.303110725569875</v>
      </c>
      <c r="AJ71" s="3">
        <v>18.200867689424005</v>
      </c>
      <c r="AK71" s="3">
        <v>1.1817984780042505E-2</v>
      </c>
    </row>
    <row r="72" spans="1:37" x14ac:dyDescent="0.25">
      <c r="A72" t="str">
        <f t="shared" si="2"/>
        <v>Wagga2008CvATR_MarlinTreatLow</v>
      </c>
      <c r="B72">
        <v>2008</v>
      </c>
      <c r="C72" t="s">
        <v>19</v>
      </c>
      <c r="D72" t="s">
        <v>24</v>
      </c>
      <c r="E72" t="s">
        <v>2</v>
      </c>
      <c r="F72">
        <v>27</v>
      </c>
      <c r="G72">
        <v>1</v>
      </c>
      <c r="H72" s="1">
        <v>39567</v>
      </c>
      <c r="I72" s="1">
        <v>39611</v>
      </c>
      <c r="J72" s="1"/>
      <c r="K72" s="10">
        <f t="shared" si="3"/>
        <v>44</v>
      </c>
      <c r="L72" s="2">
        <v>28.472222222222221</v>
      </c>
      <c r="M72" s="5">
        <v>5.1356770833333325</v>
      </c>
      <c r="N72" s="3">
        <v>0.10030692708333333</v>
      </c>
      <c r="O72" s="3">
        <v>4.0629861111111119</v>
      </c>
      <c r="P72" s="5">
        <v>1.0726909722222222</v>
      </c>
      <c r="Q72" s="3"/>
      <c r="R72" s="3"/>
      <c r="S72" s="9"/>
      <c r="T72" s="2"/>
      <c r="U72" s="2"/>
      <c r="V72" s="3"/>
      <c r="W72" s="3"/>
      <c r="X72" s="3"/>
      <c r="Y72" s="5">
        <v>1.0134201802904066</v>
      </c>
      <c r="Z72" s="3">
        <v>0.18279566501988348</v>
      </c>
      <c r="AA72" s="3">
        <v>3.570253959658533E-3</v>
      </c>
      <c r="AB72" s="3">
        <v>0.14461505972743643</v>
      </c>
      <c r="AC72" s="3">
        <v>3.8180605292440419E-2</v>
      </c>
      <c r="AD72" s="3"/>
      <c r="AE72" s="3"/>
      <c r="AF72" s="3"/>
      <c r="AG72" s="2"/>
      <c r="AH72" s="2"/>
      <c r="AI72" s="3"/>
      <c r="AJ72" s="3"/>
      <c r="AK72" s="3"/>
    </row>
    <row r="73" spans="1:37" x14ac:dyDescent="0.25">
      <c r="A73" t="str">
        <f t="shared" si="2"/>
        <v>Wagga2008CvATR_MarlinTreatLow</v>
      </c>
      <c r="B73">
        <v>2008</v>
      </c>
      <c r="C73" t="s">
        <v>19</v>
      </c>
      <c r="D73" t="s">
        <v>24</v>
      </c>
      <c r="E73" t="s">
        <v>2</v>
      </c>
      <c r="F73">
        <v>27</v>
      </c>
      <c r="G73">
        <v>1</v>
      </c>
      <c r="H73" s="1">
        <v>39567</v>
      </c>
      <c r="I73" s="1">
        <v>39633</v>
      </c>
      <c r="J73" s="1"/>
      <c r="K73" s="10">
        <f t="shared" si="3"/>
        <v>66</v>
      </c>
      <c r="L73" s="2" t="s">
        <v>35</v>
      </c>
      <c r="M73" s="5">
        <v>41.113312499999992</v>
      </c>
      <c r="N73" s="3">
        <v>0.50676874999999999</v>
      </c>
      <c r="O73" s="3">
        <v>38.777043750000004</v>
      </c>
      <c r="P73" s="5">
        <v>2.3383124999999998</v>
      </c>
      <c r="Q73" s="3"/>
      <c r="R73" s="3"/>
      <c r="S73" s="9"/>
      <c r="T73" s="2"/>
      <c r="U73" s="2"/>
      <c r="V73" s="3"/>
      <c r="W73" s="3"/>
      <c r="X73" s="3"/>
      <c r="Y73" s="5"/>
      <c r="Z73" s="3">
        <v>8.2270684749433336</v>
      </c>
      <c r="AA73" s="3">
        <v>0.12231311525777819</v>
      </c>
      <c r="AB73" s="3">
        <v>4.5181441624688476</v>
      </c>
      <c r="AC73" s="3">
        <v>3.7092565045310968</v>
      </c>
      <c r="AD73" s="3"/>
      <c r="AE73" s="3"/>
      <c r="AF73" s="3"/>
      <c r="AG73" s="2"/>
      <c r="AH73" s="2"/>
      <c r="AI73" s="3"/>
      <c r="AJ73" s="3"/>
      <c r="AK73" s="3"/>
    </row>
    <row r="74" spans="1:37" x14ac:dyDescent="0.25">
      <c r="A74" t="str">
        <f t="shared" si="2"/>
        <v>Wagga2008CvATR_MarlinTreatLow</v>
      </c>
      <c r="B74">
        <v>2008</v>
      </c>
      <c r="C74" t="s">
        <v>19</v>
      </c>
      <c r="D74" t="s">
        <v>24</v>
      </c>
      <c r="E74" t="s">
        <v>2</v>
      </c>
      <c r="F74">
        <v>27</v>
      </c>
      <c r="G74">
        <v>1</v>
      </c>
      <c r="H74" s="1">
        <v>39567</v>
      </c>
      <c r="I74" s="1">
        <v>39640</v>
      </c>
      <c r="J74" s="1"/>
      <c r="K74" s="10">
        <f t="shared" si="3"/>
        <v>73</v>
      </c>
      <c r="L74" s="2">
        <v>25.925925925925924</v>
      </c>
      <c r="M74" s="5">
        <v>77.968451343469468</v>
      </c>
      <c r="N74" s="3">
        <v>1.0588995526789027</v>
      </c>
      <c r="O74" s="3">
        <v>53.614457502987491</v>
      </c>
      <c r="P74" s="5">
        <v>24.353993840481966</v>
      </c>
      <c r="Q74" s="3"/>
      <c r="R74" s="3"/>
      <c r="S74" s="9"/>
      <c r="T74" s="2"/>
      <c r="U74" s="2"/>
      <c r="V74" s="3"/>
      <c r="W74" s="3"/>
      <c r="X74" s="3"/>
      <c r="Y74" s="5">
        <v>2.7258521192369871</v>
      </c>
      <c r="Z74" s="3">
        <v>7.2374636707371138</v>
      </c>
      <c r="AA74" s="3">
        <v>0.100761782167181</v>
      </c>
      <c r="AB74" s="3">
        <v>3.9811344920398288</v>
      </c>
      <c r="AC74" s="3">
        <v>3.5414562803747112</v>
      </c>
      <c r="AD74" s="3"/>
      <c r="AE74" s="3"/>
      <c r="AF74" s="3"/>
      <c r="AG74" s="2"/>
      <c r="AH74" s="2"/>
      <c r="AI74" s="3"/>
      <c r="AJ74" s="3"/>
      <c r="AK74" s="3"/>
    </row>
    <row r="75" spans="1:37" x14ac:dyDescent="0.25">
      <c r="A75" t="str">
        <f t="shared" si="2"/>
        <v>Wagga2008CvATR_MarlinTreatLow</v>
      </c>
      <c r="B75">
        <v>2008</v>
      </c>
      <c r="C75" t="s">
        <v>19</v>
      </c>
      <c r="D75" t="s">
        <v>24</v>
      </c>
      <c r="E75" t="s">
        <v>2</v>
      </c>
      <c r="F75">
        <v>27</v>
      </c>
      <c r="G75">
        <v>1</v>
      </c>
      <c r="H75" s="1">
        <v>39567</v>
      </c>
      <c r="I75" s="1">
        <v>39655</v>
      </c>
      <c r="J75" s="1"/>
      <c r="K75" s="10">
        <f t="shared" si="3"/>
        <v>88</v>
      </c>
      <c r="L75" s="2">
        <v>30.092592592592595</v>
      </c>
      <c r="M75" s="5">
        <v>194.81425163827834</v>
      </c>
      <c r="N75" s="3">
        <v>2.3427327067413466</v>
      </c>
      <c r="O75" s="3">
        <v>117.94935024469837</v>
      </c>
      <c r="P75" s="5">
        <v>76.864901393579913</v>
      </c>
      <c r="Q75" s="3"/>
      <c r="R75" s="3"/>
      <c r="S75" s="9"/>
      <c r="T75" s="2"/>
      <c r="U75" s="2"/>
      <c r="V75" s="3"/>
      <c r="W75" s="3"/>
      <c r="X75" s="3"/>
      <c r="Y75" s="5">
        <v>2.9644093691818676</v>
      </c>
      <c r="Z75" s="3">
        <v>29.734113393131338</v>
      </c>
      <c r="AA75" s="3">
        <v>0.30817028195706103</v>
      </c>
      <c r="AB75" s="3">
        <v>13.844321660301084</v>
      </c>
      <c r="AC75" s="3">
        <v>16.711248991690315</v>
      </c>
      <c r="AD75" s="3"/>
      <c r="AE75" s="3"/>
      <c r="AF75" s="3"/>
      <c r="AG75" s="2"/>
      <c r="AH75" s="2"/>
      <c r="AI75" s="3"/>
      <c r="AJ75" s="3"/>
      <c r="AK75" s="3"/>
    </row>
    <row r="76" spans="1:37" x14ac:dyDescent="0.25">
      <c r="A76" t="str">
        <f t="shared" si="2"/>
        <v>Wagga2008CvATR_MarlinTreatLow</v>
      </c>
      <c r="B76">
        <v>2008</v>
      </c>
      <c r="C76" t="s">
        <v>19</v>
      </c>
      <c r="D76" t="s">
        <v>24</v>
      </c>
      <c r="E76" t="s">
        <v>2</v>
      </c>
      <c r="F76">
        <v>27</v>
      </c>
      <c r="G76">
        <v>1</v>
      </c>
      <c r="H76" s="1">
        <v>39567</v>
      </c>
      <c r="I76" s="1">
        <v>39668</v>
      </c>
      <c r="J76" s="1"/>
      <c r="K76" s="10">
        <f t="shared" si="3"/>
        <v>101</v>
      </c>
      <c r="L76" s="2">
        <v>46.75925925925926</v>
      </c>
      <c r="M76" s="5">
        <v>336.0464395781521</v>
      </c>
      <c r="N76" s="3">
        <v>3.7831995399621503</v>
      </c>
      <c r="O76" s="3">
        <v>166.93232074855263</v>
      </c>
      <c r="P76" s="5">
        <v>169.11411882959948</v>
      </c>
      <c r="Q76" s="3"/>
      <c r="R76" s="3"/>
      <c r="S76" s="9"/>
      <c r="T76" s="2"/>
      <c r="U76" s="2"/>
      <c r="V76" s="3"/>
      <c r="W76" s="3"/>
      <c r="X76" s="3"/>
      <c r="Y76" s="5">
        <v>9.603924618828156</v>
      </c>
      <c r="Z76" s="3">
        <v>27.152123243283121</v>
      </c>
      <c r="AA76" s="3">
        <v>0.29793994994317741</v>
      </c>
      <c r="AB76" s="3">
        <v>11.654937913486764</v>
      </c>
      <c r="AC76" s="3">
        <v>15.691087364489215</v>
      </c>
      <c r="AD76" s="3"/>
      <c r="AE76" s="3"/>
      <c r="AF76" s="3"/>
      <c r="AG76" s="2"/>
      <c r="AH76" s="2"/>
      <c r="AI76" s="3"/>
      <c r="AJ76" s="3"/>
      <c r="AK76" s="3"/>
    </row>
    <row r="77" spans="1:37" x14ac:dyDescent="0.25">
      <c r="A77" t="str">
        <f t="shared" si="2"/>
        <v>Wagga2008CvATR_MarlinTreatLow</v>
      </c>
      <c r="B77">
        <v>2008</v>
      </c>
      <c r="C77" t="s">
        <v>19</v>
      </c>
      <c r="D77" t="s">
        <v>24</v>
      </c>
      <c r="E77" t="s">
        <v>2</v>
      </c>
      <c r="F77">
        <v>27</v>
      </c>
      <c r="G77">
        <v>1</v>
      </c>
      <c r="H77" s="1">
        <v>39567</v>
      </c>
      <c r="I77" s="1">
        <v>39684</v>
      </c>
      <c r="J77" s="1"/>
      <c r="K77" s="10">
        <f t="shared" si="3"/>
        <v>117</v>
      </c>
      <c r="L77" s="2">
        <v>28.24074074074074</v>
      </c>
      <c r="M77" s="5">
        <v>552.64608918824342</v>
      </c>
      <c r="N77" s="3">
        <v>3.5209690362605954</v>
      </c>
      <c r="O77" s="3">
        <v>202.4539580316852</v>
      </c>
      <c r="P77" s="5">
        <v>350.19213115655816</v>
      </c>
      <c r="Q77" s="3"/>
      <c r="R77" s="3"/>
      <c r="S77" s="9"/>
      <c r="T77" s="2"/>
      <c r="U77" s="2"/>
      <c r="V77" s="3"/>
      <c r="W77" s="3"/>
      <c r="X77" s="3"/>
      <c r="Y77" s="5">
        <v>5.3123192833513917</v>
      </c>
      <c r="Z77" s="3">
        <v>59.901570880619872</v>
      </c>
      <c r="AA77" s="3">
        <v>0.61204201204367181</v>
      </c>
      <c r="AB77" s="3">
        <v>25.770027762806887</v>
      </c>
      <c r="AC77" s="3">
        <v>34.874259227167002</v>
      </c>
      <c r="AD77" s="3"/>
      <c r="AE77" s="3"/>
      <c r="AF77" s="3"/>
      <c r="AG77" s="2"/>
      <c r="AH77" s="2"/>
      <c r="AI77" s="3"/>
      <c r="AJ77" s="3"/>
      <c r="AK77" s="3"/>
    </row>
    <row r="78" spans="1:37" x14ac:dyDescent="0.25">
      <c r="A78" t="str">
        <f t="shared" si="2"/>
        <v>Wagga2008CvATR_MarlinTreatLow</v>
      </c>
      <c r="B78">
        <v>2008</v>
      </c>
      <c r="C78" t="s">
        <v>19</v>
      </c>
      <c r="D78" t="s">
        <v>24</v>
      </c>
      <c r="E78" t="s">
        <v>2</v>
      </c>
      <c r="F78">
        <v>27</v>
      </c>
      <c r="G78">
        <v>1</v>
      </c>
      <c r="H78" s="1">
        <v>39567</v>
      </c>
      <c r="I78" s="1">
        <v>39749</v>
      </c>
      <c r="J78" s="10">
        <v>9</v>
      </c>
      <c r="K78" s="10">
        <f t="shared" si="3"/>
        <v>182</v>
      </c>
      <c r="L78" s="2">
        <v>28.00925925925926</v>
      </c>
      <c r="M78" s="5">
        <v>828.66643518518526</v>
      </c>
      <c r="N78" s="3"/>
      <c r="O78" s="3"/>
      <c r="P78" s="5">
        <v>481.89076374099949</v>
      </c>
      <c r="Q78" s="3">
        <v>241.20530007835859</v>
      </c>
      <c r="R78" s="3">
        <v>117.34259259259257</v>
      </c>
      <c r="S78" s="9">
        <v>1.3815</v>
      </c>
      <c r="T78" s="2">
        <v>148242.34176574845</v>
      </c>
      <c r="U78" s="2">
        <v>6083.8779143687716</v>
      </c>
      <c r="V78" s="3">
        <v>326.62038578865821</v>
      </c>
      <c r="W78" s="3">
        <v>208.57199074074074</v>
      </c>
      <c r="X78" s="3">
        <v>0.18016017588553357</v>
      </c>
      <c r="Y78" s="5">
        <v>2.2162664531396734</v>
      </c>
      <c r="Z78" s="3">
        <v>21.874424685016525</v>
      </c>
      <c r="AA78" s="3"/>
      <c r="AB78" s="3"/>
      <c r="AC78" s="3">
        <v>33.963795292778478</v>
      </c>
      <c r="AD78" s="3">
        <v>21.627535031201013</v>
      </c>
      <c r="AE78" s="3">
        <v>6.8379927404754595</v>
      </c>
      <c r="AF78" s="3">
        <v>0.11463601819091031</v>
      </c>
      <c r="AG78" s="2">
        <v>19028.483803308376</v>
      </c>
      <c r="AH78" s="2">
        <v>773.95012079848004</v>
      </c>
      <c r="AI78" s="3">
        <v>53.579534211002802</v>
      </c>
      <c r="AJ78" s="3">
        <v>16.457088701071832</v>
      </c>
      <c r="AK78" s="3">
        <v>1.1129064835374528E-2</v>
      </c>
    </row>
    <row r="79" spans="1:37" x14ac:dyDescent="0.25">
      <c r="A79" t="str">
        <f t="shared" si="2"/>
        <v>Wagga2008CvATR_MarlinTreatMid</v>
      </c>
      <c r="B79">
        <v>2008</v>
      </c>
      <c r="C79" t="s">
        <v>19</v>
      </c>
      <c r="D79" t="s">
        <v>24</v>
      </c>
      <c r="E79" t="s">
        <v>3</v>
      </c>
      <c r="F79">
        <v>48</v>
      </c>
      <c r="G79">
        <v>1</v>
      </c>
      <c r="H79" s="1">
        <v>39567</v>
      </c>
      <c r="I79" s="1">
        <v>39611</v>
      </c>
      <c r="J79" s="1"/>
      <c r="K79" s="10">
        <f t="shared" si="3"/>
        <v>44</v>
      </c>
      <c r="L79" s="2">
        <v>47.453703703703709</v>
      </c>
      <c r="M79" s="5">
        <v>8.5594618055555536</v>
      </c>
      <c r="N79" s="3">
        <v>0.16717821180555556</v>
      </c>
      <c r="O79" s="3">
        <v>6.7716435185185189</v>
      </c>
      <c r="P79" s="5">
        <v>1.7878182870370372</v>
      </c>
      <c r="Q79" s="3"/>
      <c r="R79" s="3"/>
      <c r="S79" s="9"/>
      <c r="T79" s="2"/>
      <c r="U79" s="2"/>
      <c r="V79" s="3"/>
      <c r="W79" s="3"/>
      <c r="X79" s="3"/>
      <c r="Y79" s="5">
        <v>2.742184512950089</v>
      </c>
      <c r="Z79" s="3">
        <v>0.49462153152338162</v>
      </c>
      <c r="AA79" s="3">
        <v>9.6606474845104713E-3</v>
      </c>
      <c r="AB79" s="3">
        <v>0.39130972999798314</v>
      </c>
      <c r="AC79" s="3">
        <v>0.10331180152539648</v>
      </c>
      <c r="AD79" s="3"/>
      <c r="AE79" s="3"/>
      <c r="AF79" s="3"/>
      <c r="AG79" s="2"/>
      <c r="AH79" s="2"/>
      <c r="AI79" s="3"/>
      <c r="AJ79" s="3"/>
      <c r="AK79" s="3"/>
    </row>
    <row r="80" spans="1:37" x14ac:dyDescent="0.25">
      <c r="A80" t="str">
        <f t="shared" si="2"/>
        <v>Wagga2008CvATR_MarlinTreatMid</v>
      </c>
      <c r="B80">
        <v>2008</v>
      </c>
      <c r="C80" t="s">
        <v>19</v>
      </c>
      <c r="D80" t="s">
        <v>24</v>
      </c>
      <c r="E80" t="s">
        <v>3</v>
      </c>
      <c r="F80">
        <v>48</v>
      </c>
      <c r="G80">
        <v>1</v>
      </c>
      <c r="H80" s="1">
        <v>39567</v>
      </c>
      <c r="I80" s="1">
        <v>39633</v>
      </c>
      <c r="J80" s="1"/>
      <c r="K80" s="10">
        <f t="shared" si="3"/>
        <v>66</v>
      </c>
      <c r="L80" s="2" t="s">
        <v>35</v>
      </c>
      <c r="M80" s="5">
        <v>79.810187500000012</v>
      </c>
      <c r="N80" s="3">
        <v>1.0820812499999999</v>
      </c>
      <c r="O80" s="3">
        <v>60.028606249999989</v>
      </c>
      <c r="P80" s="5">
        <v>19.785187499999999</v>
      </c>
      <c r="Q80" s="3"/>
      <c r="R80" s="3"/>
      <c r="S80" s="9"/>
      <c r="T80" s="2"/>
      <c r="U80" s="2"/>
      <c r="V80" s="3"/>
      <c r="W80" s="3"/>
      <c r="X80" s="3"/>
      <c r="Y80" s="5"/>
      <c r="Z80" s="3">
        <v>4.2625153804402007</v>
      </c>
      <c r="AA80" s="3">
        <v>6.3371483609711926E-2</v>
      </c>
      <c r="AB80" s="3">
        <v>2.3408895941762018</v>
      </c>
      <c r="AC80" s="3">
        <v>1.9217978978436472</v>
      </c>
      <c r="AD80" s="3"/>
      <c r="AE80" s="3"/>
      <c r="AF80" s="3"/>
      <c r="AG80" s="2"/>
      <c r="AH80" s="2"/>
      <c r="AI80" s="3"/>
      <c r="AJ80" s="3"/>
      <c r="AK80" s="3"/>
    </row>
    <row r="81" spans="1:37" x14ac:dyDescent="0.25">
      <c r="A81" t="str">
        <f t="shared" si="2"/>
        <v>Wagga2008CvATR_MarlinTreatMid</v>
      </c>
      <c r="B81">
        <v>2008</v>
      </c>
      <c r="C81" t="s">
        <v>19</v>
      </c>
      <c r="D81" t="s">
        <v>24</v>
      </c>
      <c r="E81" t="s">
        <v>3</v>
      </c>
      <c r="F81">
        <v>48</v>
      </c>
      <c r="G81">
        <v>1</v>
      </c>
      <c r="H81" s="1">
        <v>39567</v>
      </c>
      <c r="I81" s="1">
        <v>39640</v>
      </c>
      <c r="J81" s="1"/>
      <c r="K81" s="10">
        <f t="shared" si="3"/>
        <v>73</v>
      </c>
      <c r="L81" s="2">
        <v>48.611111111111107</v>
      </c>
      <c r="M81" s="5">
        <v>109.61180780105133</v>
      </c>
      <c r="N81" s="3">
        <v>1.6283435290673745</v>
      </c>
      <c r="O81" s="3">
        <v>72.074755059755773</v>
      </c>
      <c r="P81" s="5">
        <v>37.537052741295568</v>
      </c>
      <c r="Q81" s="3"/>
      <c r="R81" s="3"/>
      <c r="S81" s="9"/>
      <c r="T81" s="2"/>
      <c r="U81" s="2"/>
      <c r="V81" s="3"/>
      <c r="W81" s="3"/>
      <c r="X81" s="3"/>
      <c r="Y81" s="5">
        <v>4.979094384228909</v>
      </c>
      <c r="Z81" s="3">
        <v>9.3709726918837752</v>
      </c>
      <c r="AA81" s="3">
        <v>0.16643639221883622</v>
      </c>
      <c r="AB81" s="3">
        <v>4.4243469196111471</v>
      </c>
      <c r="AC81" s="3">
        <v>4.953717637068392</v>
      </c>
      <c r="AD81" s="3"/>
      <c r="AE81" s="3"/>
      <c r="AF81" s="3"/>
      <c r="AG81" s="2"/>
      <c r="AH81" s="2"/>
      <c r="AI81" s="3"/>
      <c r="AJ81" s="3"/>
      <c r="AK81" s="3"/>
    </row>
    <row r="82" spans="1:37" x14ac:dyDescent="0.25">
      <c r="A82" t="str">
        <f t="shared" si="2"/>
        <v>Wagga2008CvATR_MarlinTreatMid</v>
      </c>
      <c r="B82">
        <v>2008</v>
      </c>
      <c r="C82" t="s">
        <v>19</v>
      </c>
      <c r="D82" t="s">
        <v>24</v>
      </c>
      <c r="E82" t="s">
        <v>3</v>
      </c>
      <c r="F82">
        <v>48</v>
      </c>
      <c r="G82">
        <v>1</v>
      </c>
      <c r="H82" s="1">
        <v>39567</v>
      </c>
      <c r="I82" s="1">
        <v>39655</v>
      </c>
      <c r="J82" s="1"/>
      <c r="K82" s="10">
        <f t="shared" si="3"/>
        <v>88</v>
      </c>
      <c r="L82" s="2">
        <v>49.537037037037038</v>
      </c>
      <c r="M82" s="5">
        <v>228.98249970268944</v>
      </c>
      <c r="N82" s="3">
        <v>2.8150678814160059</v>
      </c>
      <c r="O82" s="3">
        <v>125.21786853820316</v>
      </c>
      <c r="P82" s="5">
        <v>103.76463116448632</v>
      </c>
      <c r="Q82" s="3"/>
      <c r="R82" s="3"/>
      <c r="S82" s="9"/>
      <c r="T82" s="2"/>
      <c r="U82" s="2"/>
      <c r="V82" s="3"/>
      <c r="W82" s="3"/>
      <c r="X82" s="3"/>
      <c r="Y82" s="5">
        <v>4.7439586879442563</v>
      </c>
      <c r="Z82" s="3">
        <v>20.470100494151335</v>
      </c>
      <c r="AA82" s="3">
        <v>0.21018975996529815</v>
      </c>
      <c r="AB82" s="3">
        <v>9.3843852012717779</v>
      </c>
      <c r="AC82" s="3">
        <v>12.836458491274438</v>
      </c>
      <c r="AD82" s="3"/>
      <c r="AE82" s="3"/>
      <c r="AF82" s="3"/>
      <c r="AG82" s="2"/>
      <c r="AH82" s="2"/>
      <c r="AI82" s="3"/>
      <c r="AJ82" s="3"/>
      <c r="AK82" s="3"/>
    </row>
    <row r="83" spans="1:37" x14ac:dyDescent="0.25">
      <c r="A83" t="str">
        <f t="shared" si="2"/>
        <v>Wagga2008CvATR_MarlinTreatMid</v>
      </c>
      <c r="B83">
        <v>2008</v>
      </c>
      <c r="C83" t="s">
        <v>19</v>
      </c>
      <c r="D83" t="s">
        <v>24</v>
      </c>
      <c r="E83" t="s">
        <v>3</v>
      </c>
      <c r="F83">
        <v>48</v>
      </c>
      <c r="G83">
        <v>1</v>
      </c>
      <c r="H83" s="1">
        <v>39567</v>
      </c>
      <c r="I83" s="1">
        <v>39668</v>
      </c>
      <c r="J83" s="1"/>
      <c r="K83" s="10">
        <f t="shared" si="3"/>
        <v>101</v>
      </c>
      <c r="L83" s="2">
        <v>51.851851851851855</v>
      </c>
      <c r="M83" s="5">
        <v>387.37696973618154</v>
      </c>
      <c r="N83" s="3">
        <v>4.2497398802420951</v>
      </c>
      <c r="O83" s="3">
        <v>172.60958084810403</v>
      </c>
      <c r="P83" s="5">
        <v>214.76738888807753</v>
      </c>
      <c r="Q83" s="3"/>
      <c r="R83" s="3"/>
      <c r="S83" s="9"/>
      <c r="T83" s="2"/>
      <c r="U83" s="2"/>
      <c r="V83" s="3"/>
      <c r="W83" s="3"/>
      <c r="X83" s="3"/>
      <c r="Y83" s="5">
        <v>4.5360921162651282</v>
      </c>
      <c r="Z83" s="3">
        <v>22.412803085263413</v>
      </c>
      <c r="AA83" s="3">
        <v>0.30445401626449486</v>
      </c>
      <c r="AB83" s="3">
        <v>11.925083538547925</v>
      </c>
      <c r="AC83" s="3">
        <v>17.074916686886848</v>
      </c>
      <c r="AD83" s="3"/>
      <c r="AE83" s="3"/>
      <c r="AF83" s="3"/>
      <c r="AG83" s="2"/>
      <c r="AH83" s="2"/>
      <c r="AI83" s="3"/>
      <c r="AJ83" s="3"/>
      <c r="AK83" s="3"/>
    </row>
    <row r="84" spans="1:37" x14ac:dyDescent="0.25">
      <c r="A84" t="str">
        <f t="shared" si="2"/>
        <v>Wagga2008CvATR_MarlinTreatMid</v>
      </c>
      <c r="B84">
        <v>2008</v>
      </c>
      <c r="C84" t="s">
        <v>19</v>
      </c>
      <c r="D84" t="s">
        <v>24</v>
      </c>
      <c r="E84" t="s">
        <v>3</v>
      </c>
      <c r="F84">
        <v>48</v>
      </c>
      <c r="G84">
        <v>1</v>
      </c>
      <c r="H84" s="1">
        <v>39567</v>
      </c>
      <c r="I84" s="1">
        <v>39687</v>
      </c>
      <c r="J84" s="1"/>
      <c r="K84" s="10">
        <f t="shared" si="3"/>
        <v>120</v>
      </c>
      <c r="L84" s="2">
        <v>45.833333333333336</v>
      </c>
      <c r="M84" s="5">
        <v>679.17959318582052</v>
      </c>
      <c r="N84" s="3">
        <v>3.2458066327774651</v>
      </c>
      <c r="O84" s="3">
        <v>186.33481489014551</v>
      </c>
      <c r="P84" s="5">
        <v>492.84477829567504</v>
      </c>
      <c r="Q84" s="3"/>
      <c r="R84" s="3"/>
      <c r="S84" s="9"/>
      <c r="T84" s="2"/>
      <c r="U84" s="2"/>
      <c r="V84" s="3"/>
      <c r="W84" s="3"/>
      <c r="X84" s="3"/>
      <c r="Y84" s="5">
        <v>2.4351441108116472</v>
      </c>
      <c r="Z84" s="3">
        <v>77.590489063983981</v>
      </c>
      <c r="AA84" s="3">
        <v>0.39417864251927276</v>
      </c>
      <c r="AB84" s="3">
        <v>18.994740581537506</v>
      </c>
      <c r="AC84" s="3">
        <v>75.219163891856567</v>
      </c>
      <c r="AD84" s="3"/>
      <c r="AE84" s="3"/>
      <c r="AF84" s="3"/>
      <c r="AG84" s="2"/>
      <c r="AH84" s="2"/>
      <c r="AI84" s="3"/>
      <c r="AJ84" s="3"/>
      <c r="AK84" s="3"/>
    </row>
    <row r="85" spans="1:37" x14ac:dyDescent="0.25">
      <c r="A85" t="str">
        <f t="shared" si="2"/>
        <v>Wagga2008CvATR_MarlinTreatMid</v>
      </c>
      <c r="B85">
        <v>2008</v>
      </c>
      <c r="C85" t="s">
        <v>19</v>
      </c>
      <c r="D85" t="s">
        <v>24</v>
      </c>
      <c r="E85" t="s">
        <v>3</v>
      </c>
      <c r="F85">
        <v>48</v>
      </c>
      <c r="G85">
        <v>1</v>
      </c>
      <c r="H85" s="1">
        <v>39567</v>
      </c>
      <c r="I85" s="1">
        <v>39749</v>
      </c>
      <c r="J85" s="10">
        <v>9</v>
      </c>
      <c r="K85" s="10">
        <f t="shared" si="3"/>
        <v>182</v>
      </c>
      <c r="L85" s="2">
        <v>41.898148148148152</v>
      </c>
      <c r="M85" s="5">
        <v>690.07569444444448</v>
      </c>
      <c r="N85" s="3"/>
      <c r="O85" s="3"/>
      <c r="P85" s="5">
        <v>494.96228553672523</v>
      </c>
      <c r="Q85" s="3">
        <v>203.27686500288615</v>
      </c>
      <c r="R85" s="3">
        <v>127.83564814814812</v>
      </c>
      <c r="S85" s="9">
        <v>1.32725</v>
      </c>
      <c r="T85" s="2">
        <v>110288.07717361911</v>
      </c>
      <c r="U85" s="2">
        <v>5516.9280302510269</v>
      </c>
      <c r="V85" s="3">
        <v>359.79368614774069</v>
      </c>
      <c r="W85" s="3">
        <v>139.63032407407405</v>
      </c>
      <c r="X85" s="3">
        <v>0.14550992672696331</v>
      </c>
      <c r="Y85" s="5">
        <v>3.4722222222222134</v>
      </c>
      <c r="Z85" s="3">
        <v>32.834803487168401</v>
      </c>
      <c r="AA85" s="3"/>
      <c r="AB85" s="3"/>
      <c r="AC85" s="3">
        <v>40.399310605759368</v>
      </c>
      <c r="AD85" s="3">
        <v>11.412395734338538</v>
      </c>
      <c r="AE85" s="3">
        <v>8.9055691416646177</v>
      </c>
      <c r="AF85" s="3">
        <v>0.1683653641142776</v>
      </c>
      <c r="AG85" s="2">
        <v>22600.829389550683</v>
      </c>
      <c r="AH85" s="2">
        <v>631.08097959424219</v>
      </c>
      <c r="AI85" s="3">
        <v>45.787001978377482</v>
      </c>
      <c r="AJ85" s="3">
        <v>12.556582763111663</v>
      </c>
      <c r="AK85" s="3">
        <v>1.0325385711615488E-2</v>
      </c>
    </row>
    <row r="86" spans="1:37" x14ac:dyDescent="0.25">
      <c r="I86" s="1"/>
      <c r="K86" s="1"/>
      <c r="L86" s="2"/>
      <c r="M86" s="5"/>
      <c r="N86" s="3"/>
      <c r="O86" s="5"/>
      <c r="P86" s="5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x14ac:dyDescent="0.25">
      <c r="I87" s="1"/>
      <c r="K87" s="1"/>
      <c r="L87" s="2"/>
      <c r="M87" s="5"/>
      <c r="N87" s="3"/>
      <c r="O87" s="5"/>
      <c r="P87" s="5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x14ac:dyDescent="0.25">
      <c r="I88" s="1"/>
      <c r="K88" s="1"/>
      <c r="L88" s="2"/>
      <c r="M88" s="5"/>
      <c r="N88" s="3"/>
      <c r="O88" s="5"/>
      <c r="P88" s="5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x14ac:dyDescent="0.25">
      <c r="I89" s="1"/>
      <c r="K89" s="1"/>
      <c r="L89" s="2"/>
      <c r="M89" s="5"/>
      <c r="N89" s="3"/>
      <c r="O89" s="5"/>
      <c r="P89" s="5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25">
      <c r="I90" s="1"/>
      <c r="K90" s="1"/>
      <c r="L90" s="2"/>
      <c r="M90" s="5"/>
      <c r="N90" s="3"/>
      <c r="O90" s="5"/>
      <c r="P90" s="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x14ac:dyDescent="0.25">
      <c r="I91" s="1"/>
      <c r="K91" s="1"/>
      <c r="L91" s="2"/>
      <c r="M91" s="5"/>
      <c r="N91" s="3"/>
      <c r="O91" s="5"/>
      <c r="P91" s="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x14ac:dyDescent="0.25">
      <c r="I92" s="1"/>
      <c r="K92" s="1"/>
      <c r="L92" s="2"/>
      <c r="M92" s="5"/>
      <c r="N92" s="3"/>
      <c r="O92" s="5"/>
      <c r="P92" s="5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x14ac:dyDescent="0.25">
      <c r="I93" s="1"/>
      <c r="K93" s="1"/>
      <c r="L93" s="2"/>
      <c r="M93" s="5"/>
      <c r="N93" s="3"/>
      <c r="O93" s="5"/>
      <c r="P93" s="5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x14ac:dyDescent="0.25">
      <c r="I94" s="1"/>
      <c r="K94" s="1"/>
      <c r="L94" s="2"/>
      <c r="M94" s="5"/>
      <c r="N94" s="3"/>
      <c r="O94" s="5"/>
      <c r="P94" s="5"/>
    </row>
    <row r="95" spans="1:37" x14ac:dyDescent="0.25">
      <c r="I95" s="1"/>
      <c r="K95" s="1"/>
      <c r="L95" s="2"/>
      <c r="M95" s="5"/>
      <c r="N95" s="3"/>
      <c r="O95" s="5"/>
      <c r="P95" s="5"/>
    </row>
    <row r="96" spans="1:37" x14ac:dyDescent="0.25">
      <c r="I96" s="1"/>
      <c r="K96" s="1"/>
      <c r="L96" s="2"/>
      <c r="M96" s="5"/>
      <c r="N96" s="3"/>
      <c r="O96" s="5"/>
      <c r="P96" s="5"/>
    </row>
    <row r="97" spans="9:16" x14ac:dyDescent="0.25">
      <c r="I97" s="1"/>
      <c r="K97" s="1"/>
      <c r="L97" s="2"/>
      <c r="M97" s="5"/>
      <c r="N97" s="3"/>
      <c r="O97" s="5"/>
      <c r="P97" s="5"/>
    </row>
  </sheetData>
  <autoFilter ref="A1:AK85" xr:uid="{88E473E4-03DA-403D-83E8-A09F834A92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Charles Sturt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McCormick, Jeffrey</dc:creator>
  <cp:lastModifiedBy>Lilley, Julianne (A&amp;F, Black Mountain)</cp:lastModifiedBy>
  <dcterms:created xsi:type="dcterms:W3CDTF">2020-11-23T23:05:24Z</dcterms:created>
  <dcterms:modified xsi:type="dcterms:W3CDTF">2021-08-16T10:32:36Z</dcterms:modified>
</cp:coreProperties>
</file>