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PICSP45\FY23\Uku\"/>
    </mc:Choice>
  </mc:AlternateContent>
  <bookViews>
    <workbookView xWindow="0" yWindow="0" windowWidth="24830" windowHeight="9330" tabRatio="500"/>
  </bookViews>
  <sheets>
    <sheet name="Construction_NatRes_jobs" sheetId="1" r:id="rId1"/>
  </sheets>
  <calcPr calcId="162913"/>
</workbook>
</file>

<file path=xl/calcChain.xml><?xml version="1.0" encoding="utf-8"?>
<calcChain xmlns="http://schemas.openxmlformats.org/spreadsheetml/2006/main">
  <c r="D16" i="1" l="1"/>
  <c r="D19" i="1" l="1"/>
  <c r="D18" i="1"/>
  <c r="D17" i="1"/>
  <c r="C19" i="1"/>
  <c r="C18" i="1"/>
  <c r="C17" i="1"/>
  <c r="C16" i="1"/>
</calcChain>
</file>

<file path=xl/sharedStrings.xml><?xml version="1.0" encoding="utf-8"?>
<sst xmlns="http://schemas.openxmlformats.org/spreadsheetml/2006/main" count="33" uniqueCount="22">
  <si>
    <t>DBEDT Data Warehouse</t>
  </si>
  <si>
    <t>Indicator</t>
  </si>
  <si>
    <t>Area</t>
  </si>
  <si>
    <t>Units</t>
  </si>
  <si>
    <t>Source</t>
  </si>
  <si>
    <t>Natural resources, mining &amp; construction jobs</t>
  </si>
  <si>
    <t>State of Hawaii</t>
  </si>
  <si>
    <t>Jobs</t>
  </si>
  <si>
    <t>U.S. Bureau of Labor Statistics and Hawaii State Dep. of Business, Economic Development &amp; Tourism</t>
  </si>
  <si>
    <t>Compiled by Research &amp; Economic Analysis Division, State of Hawaii Department of Business, Economic Development and Tourism. For more information please visit: http://dbedt.hawaii.gov/economic</t>
  </si>
  <si>
    <t>Fishers</t>
  </si>
  <si>
    <t>Uku</t>
  </si>
  <si>
    <t>PMUS</t>
  </si>
  <si>
    <t>Correlation - Uku</t>
  </si>
  <si>
    <t>Correlation - PMUS</t>
  </si>
  <si>
    <t>Correlation - D7</t>
  </si>
  <si>
    <t>D7</t>
  </si>
  <si>
    <t>ECS</t>
  </si>
  <si>
    <t>Correlation - ECS</t>
  </si>
  <si>
    <t>Fishers - Sales</t>
  </si>
  <si>
    <t>Fishers-Sales</t>
  </si>
  <si>
    <t>NatRes/Mining/Const Jobs v.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</si>
</sst>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right"/>
    </xf>
    <xf numFmtId="3" fontId="0" fillId="0" borderId="0" xfId="0" applyNumberFormat="1" applyFont="1" applyFill="1" applyBorder="1"/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horizontal="right"/>
    </xf>
    <xf numFmtId="164" fontId="0" fillId="0" borderId="0" xfId="0" applyNumberFormat="1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and CMLs</a:t>
            </a:r>
            <a:r>
              <a:rPr lang="en-US" baseline="0"/>
              <a:t> reporting Uku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NatRes, Mining, Construction Jobs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Construction_NatRes_jobs!$D$2:$Y$2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Construction_NatRes_jobs!$D$3:$Y$3</c:f>
              <c:numCache>
                <c:formatCode>#,##0</c:formatCode>
                <c:ptCount val="22"/>
                <c:pt idx="0">
                  <c:v>25200</c:v>
                </c:pt>
                <c:pt idx="1">
                  <c:v>25200</c:v>
                </c:pt>
                <c:pt idx="2">
                  <c:v>26500</c:v>
                </c:pt>
                <c:pt idx="3">
                  <c:v>28500</c:v>
                </c:pt>
                <c:pt idx="4">
                  <c:v>30000</c:v>
                </c:pt>
                <c:pt idx="5">
                  <c:v>34100</c:v>
                </c:pt>
                <c:pt idx="6">
                  <c:v>37200</c:v>
                </c:pt>
                <c:pt idx="7">
                  <c:v>39900</c:v>
                </c:pt>
                <c:pt idx="8">
                  <c:v>38700</c:v>
                </c:pt>
                <c:pt idx="9">
                  <c:v>32300</c:v>
                </c:pt>
                <c:pt idx="10">
                  <c:v>29800</c:v>
                </c:pt>
                <c:pt idx="11">
                  <c:v>29700</c:v>
                </c:pt>
                <c:pt idx="12">
                  <c:v>30400</c:v>
                </c:pt>
                <c:pt idx="13">
                  <c:v>32100</c:v>
                </c:pt>
                <c:pt idx="14">
                  <c:v>33200</c:v>
                </c:pt>
                <c:pt idx="15">
                  <c:v>36100</c:v>
                </c:pt>
                <c:pt idx="16">
                  <c:v>39200</c:v>
                </c:pt>
                <c:pt idx="17">
                  <c:v>37400</c:v>
                </c:pt>
                <c:pt idx="18">
                  <c:v>37600</c:v>
                </c:pt>
                <c:pt idx="19">
                  <c:v>37600</c:v>
                </c:pt>
                <c:pt idx="20">
                  <c:v>36700</c:v>
                </c:pt>
                <c:pt idx="21">
                  <c:v>36800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B-4534-8169-CE24688E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051759"/>
        <c:axId val="2043048847"/>
      </c:lineChart>
      <c:lineChart>
        <c:grouping val="standard"/>
        <c:varyColors val="0"/>
        <c:ser>
          <c:idx val="1"/>
          <c:order val="1"/>
          <c:tx>
            <c:v>Fishers reporting Uku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Construction_NatRes_jobs!$D$4:$Y$4</c:f>
              <c:numCache>
                <c:formatCode>General</c:formatCode>
                <c:ptCount val="22"/>
                <c:pt idx="0">
                  <c:v>390</c:v>
                </c:pt>
                <c:pt idx="1">
                  <c:v>311</c:v>
                </c:pt>
                <c:pt idx="2">
                  <c:v>283</c:v>
                </c:pt>
                <c:pt idx="3">
                  <c:v>290</c:v>
                </c:pt>
                <c:pt idx="4">
                  <c:v>325</c:v>
                </c:pt>
                <c:pt idx="5">
                  <c:v>306</c:v>
                </c:pt>
                <c:pt idx="6">
                  <c:v>264</c:v>
                </c:pt>
                <c:pt idx="7">
                  <c:v>286</c:v>
                </c:pt>
                <c:pt idx="8">
                  <c:v>324</c:v>
                </c:pt>
                <c:pt idx="9">
                  <c:v>374</c:v>
                </c:pt>
                <c:pt idx="10">
                  <c:v>407</c:v>
                </c:pt>
                <c:pt idx="11">
                  <c:v>383</c:v>
                </c:pt>
                <c:pt idx="12">
                  <c:v>407</c:v>
                </c:pt>
                <c:pt idx="13">
                  <c:v>396</c:v>
                </c:pt>
                <c:pt idx="14">
                  <c:v>379</c:v>
                </c:pt>
                <c:pt idx="15">
                  <c:v>417</c:v>
                </c:pt>
                <c:pt idx="16">
                  <c:v>379</c:v>
                </c:pt>
                <c:pt idx="17">
                  <c:v>363</c:v>
                </c:pt>
                <c:pt idx="18">
                  <c:v>286</c:v>
                </c:pt>
                <c:pt idx="19">
                  <c:v>286</c:v>
                </c:pt>
                <c:pt idx="20">
                  <c:v>253</c:v>
                </c:pt>
                <c:pt idx="21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B-4534-8169-CE24688EA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46767"/>
        <c:axId val="179842607"/>
      </c:lineChart>
      <c:catAx>
        <c:axId val="20430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48847"/>
        <c:crosses val="autoZero"/>
        <c:auto val="1"/>
        <c:lblAlgn val="ctr"/>
        <c:lblOffset val="100"/>
        <c:noMultiLvlLbl val="0"/>
      </c:catAx>
      <c:valAx>
        <c:axId val="20430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51759"/>
        <c:crosses val="autoZero"/>
        <c:crossBetween val="between"/>
      </c:valAx>
      <c:valAx>
        <c:axId val="179842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767"/>
        <c:crosses val="max"/>
        <c:crossBetween val="between"/>
      </c:valAx>
      <c:catAx>
        <c:axId val="1798467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842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and Uku CMLs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Fishers reporting Uku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Construction_NatRes_jobs!$D$4:$Y$4</c:f>
              <c:numCache>
                <c:formatCode>General</c:formatCode>
                <c:ptCount val="22"/>
                <c:pt idx="0">
                  <c:v>390</c:v>
                </c:pt>
                <c:pt idx="1">
                  <c:v>311</c:v>
                </c:pt>
                <c:pt idx="2">
                  <c:v>283</c:v>
                </c:pt>
                <c:pt idx="3">
                  <c:v>290</c:v>
                </c:pt>
                <c:pt idx="4">
                  <c:v>325</c:v>
                </c:pt>
                <c:pt idx="5">
                  <c:v>306</c:v>
                </c:pt>
                <c:pt idx="6">
                  <c:v>264</c:v>
                </c:pt>
                <c:pt idx="7">
                  <c:v>286</c:v>
                </c:pt>
                <c:pt idx="8">
                  <c:v>324</c:v>
                </c:pt>
                <c:pt idx="9">
                  <c:v>374</c:v>
                </c:pt>
                <c:pt idx="10">
                  <c:v>407</c:v>
                </c:pt>
                <c:pt idx="11">
                  <c:v>383</c:v>
                </c:pt>
                <c:pt idx="12">
                  <c:v>407</c:v>
                </c:pt>
                <c:pt idx="13">
                  <c:v>396</c:v>
                </c:pt>
                <c:pt idx="14">
                  <c:v>379</c:v>
                </c:pt>
                <c:pt idx="15">
                  <c:v>417</c:v>
                </c:pt>
                <c:pt idx="16">
                  <c:v>379</c:v>
                </c:pt>
                <c:pt idx="17">
                  <c:v>363</c:v>
                </c:pt>
                <c:pt idx="18">
                  <c:v>286</c:v>
                </c:pt>
                <c:pt idx="19">
                  <c:v>286</c:v>
                </c:pt>
                <c:pt idx="20">
                  <c:v>253</c:v>
                </c:pt>
                <c:pt idx="21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D3-4424-937A-08A3F271F298}"/>
            </c:ext>
          </c:extLst>
        </c:ser>
        <c:ser>
          <c:idx val="2"/>
          <c:order val="2"/>
          <c:tx>
            <c:v>Fishers with Uku Sales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Construction_NatRes_jobs!$D$5:$Y$5</c:f>
              <c:numCache>
                <c:formatCode>General</c:formatCode>
                <c:ptCount val="22"/>
                <c:pt idx="0">
                  <c:v>347</c:v>
                </c:pt>
                <c:pt idx="1">
                  <c:v>277</c:v>
                </c:pt>
                <c:pt idx="2">
                  <c:v>249</c:v>
                </c:pt>
                <c:pt idx="3">
                  <c:v>259</c:v>
                </c:pt>
                <c:pt idx="4">
                  <c:v>289</c:v>
                </c:pt>
                <c:pt idx="5">
                  <c:v>262</c:v>
                </c:pt>
                <c:pt idx="6">
                  <c:v>214</c:v>
                </c:pt>
                <c:pt idx="7">
                  <c:v>232</c:v>
                </c:pt>
                <c:pt idx="8">
                  <c:v>256</c:v>
                </c:pt>
                <c:pt idx="9">
                  <c:v>267</c:v>
                </c:pt>
                <c:pt idx="10">
                  <c:v>298</c:v>
                </c:pt>
                <c:pt idx="11">
                  <c:v>293</c:v>
                </c:pt>
                <c:pt idx="12">
                  <c:v>328</c:v>
                </c:pt>
                <c:pt idx="13">
                  <c:v>328</c:v>
                </c:pt>
                <c:pt idx="14">
                  <c:v>313</c:v>
                </c:pt>
                <c:pt idx="15">
                  <c:v>343</c:v>
                </c:pt>
                <c:pt idx="16">
                  <c:v>321</c:v>
                </c:pt>
                <c:pt idx="17">
                  <c:v>319</c:v>
                </c:pt>
                <c:pt idx="18">
                  <c:v>243</c:v>
                </c:pt>
                <c:pt idx="19">
                  <c:v>246</c:v>
                </c:pt>
                <c:pt idx="20">
                  <c:v>186</c:v>
                </c:pt>
                <c:pt idx="21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D3-4424-937A-08A3F271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46767"/>
        <c:axId val="179842607"/>
      </c:barChart>
      <c:lineChart>
        <c:grouping val="standard"/>
        <c:varyColors val="0"/>
        <c:ser>
          <c:idx val="0"/>
          <c:order val="0"/>
          <c:tx>
            <c:v>NatRes, Mining, Construction Jobs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Construction_NatRes_jobs!$D$2:$Y$2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Construction_NatRes_jobs!$D$3:$Y$3</c:f>
              <c:numCache>
                <c:formatCode>#,##0</c:formatCode>
                <c:ptCount val="22"/>
                <c:pt idx="0">
                  <c:v>25200</c:v>
                </c:pt>
                <c:pt idx="1">
                  <c:v>25200</c:v>
                </c:pt>
                <c:pt idx="2">
                  <c:v>26500</c:v>
                </c:pt>
                <c:pt idx="3">
                  <c:v>28500</c:v>
                </c:pt>
                <c:pt idx="4">
                  <c:v>30000</c:v>
                </c:pt>
                <c:pt idx="5">
                  <c:v>34100</c:v>
                </c:pt>
                <c:pt idx="6">
                  <c:v>37200</c:v>
                </c:pt>
                <c:pt idx="7">
                  <c:v>39900</c:v>
                </c:pt>
                <c:pt idx="8">
                  <c:v>38700</c:v>
                </c:pt>
                <c:pt idx="9">
                  <c:v>32300</c:v>
                </c:pt>
                <c:pt idx="10">
                  <c:v>29800</c:v>
                </c:pt>
                <c:pt idx="11">
                  <c:v>29700</c:v>
                </c:pt>
                <c:pt idx="12">
                  <c:v>30400</c:v>
                </c:pt>
                <c:pt idx="13">
                  <c:v>32100</c:v>
                </c:pt>
                <c:pt idx="14">
                  <c:v>33200</c:v>
                </c:pt>
                <c:pt idx="15">
                  <c:v>36100</c:v>
                </c:pt>
                <c:pt idx="16">
                  <c:v>39200</c:v>
                </c:pt>
                <c:pt idx="17">
                  <c:v>37400</c:v>
                </c:pt>
                <c:pt idx="18">
                  <c:v>37600</c:v>
                </c:pt>
                <c:pt idx="19">
                  <c:v>37600</c:v>
                </c:pt>
                <c:pt idx="20">
                  <c:v>36700</c:v>
                </c:pt>
                <c:pt idx="21">
                  <c:v>36800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3-4424-937A-08A3F271F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051759"/>
        <c:axId val="2043048847"/>
      </c:lineChart>
      <c:catAx>
        <c:axId val="20430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48847"/>
        <c:crosses val="autoZero"/>
        <c:auto val="1"/>
        <c:lblAlgn val="ctr"/>
        <c:lblOffset val="100"/>
        <c:noMultiLvlLbl val="0"/>
      </c:catAx>
      <c:valAx>
        <c:axId val="20430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51759"/>
        <c:crosses val="autoZero"/>
        <c:crossBetween val="between"/>
      </c:valAx>
      <c:valAx>
        <c:axId val="179842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767"/>
        <c:crosses val="max"/>
        <c:crossBetween val="between"/>
      </c:valAx>
      <c:catAx>
        <c:axId val="1798467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842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Jobs and CMLs</a:t>
            </a:r>
            <a:r>
              <a:rPr lang="en-US" baseline="0"/>
              <a:t> reporting Uku sales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NatRes, Mining, Construction Jobs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Construction_NatRes_jobs!$D$2:$Y$2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Construction_NatRes_jobs!$D$3:$Y$3</c:f>
              <c:numCache>
                <c:formatCode>#,##0</c:formatCode>
                <c:ptCount val="22"/>
                <c:pt idx="0">
                  <c:v>25200</c:v>
                </c:pt>
                <c:pt idx="1">
                  <c:v>25200</c:v>
                </c:pt>
                <c:pt idx="2">
                  <c:v>26500</c:v>
                </c:pt>
                <c:pt idx="3">
                  <c:v>28500</c:v>
                </c:pt>
                <c:pt idx="4">
                  <c:v>30000</c:v>
                </c:pt>
                <c:pt idx="5">
                  <c:v>34100</c:v>
                </c:pt>
                <c:pt idx="6">
                  <c:v>37200</c:v>
                </c:pt>
                <c:pt idx="7">
                  <c:v>39900</c:v>
                </c:pt>
                <c:pt idx="8">
                  <c:v>38700</c:v>
                </c:pt>
                <c:pt idx="9">
                  <c:v>32300</c:v>
                </c:pt>
                <c:pt idx="10">
                  <c:v>29800</c:v>
                </c:pt>
                <c:pt idx="11">
                  <c:v>29700</c:v>
                </c:pt>
                <c:pt idx="12">
                  <c:v>30400</c:v>
                </c:pt>
                <c:pt idx="13">
                  <c:v>32100</c:v>
                </c:pt>
                <c:pt idx="14">
                  <c:v>33200</c:v>
                </c:pt>
                <c:pt idx="15">
                  <c:v>36100</c:v>
                </c:pt>
                <c:pt idx="16">
                  <c:v>39200</c:v>
                </c:pt>
                <c:pt idx="17">
                  <c:v>37400</c:v>
                </c:pt>
                <c:pt idx="18">
                  <c:v>37600</c:v>
                </c:pt>
                <c:pt idx="19">
                  <c:v>37600</c:v>
                </c:pt>
                <c:pt idx="20">
                  <c:v>36700</c:v>
                </c:pt>
                <c:pt idx="21">
                  <c:v>36800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14-40E3-842F-9EF95B9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3051759"/>
        <c:axId val="2043048847"/>
      </c:lineChart>
      <c:lineChart>
        <c:grouping val="standard"/>
        <c:varyColors val="0"/>
        <c:ser>
          <c:idx val="2"/>
          <c:order val="1"/>
          <c:tx>
            <c:v>Fishers with Uku Sales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Construction_NatRes_jobs!$D$5:$Y$5</c:f>
              <c:numCache>
                <c:formatCode>General</c:formatCode>
                <c:ptCount val="22"/>
                <c:pt idx="0">
                  <c:v>347</c:v>
                </c:pt>
                <c:pt idx="1">
                  <c:v>277</c:v>
                </c:pt>
                <c:pt idx="2">
                  <c:v>249</c:v>
                </c:pt>
                <c:pt idx="3">
                  <c:v>259</c:v>
                </c:pt>
                <c:pt idx="4">
                  <c:v>289</c:v>
                </c:pt>
                <c:pt idx="5">
                  <c:v>262</c:v>
                </c:pt>
                <c:pt idx="6">
                  <c:v>214</c:v>
                </c:pt>
                <c:pt idx="7">
                  <c:v>232</c:v>
                </c:pt>
                <c:pt idx="8">
                  <c:v>256</c:v>
                </c:pt>
                <c:pt idx="9">
                  <c:v>267</c:v>
                </c:pt>
                <c:pt idx="10">
                  <c:v>298</c:v>
                </c:pt>
                <c:pt idx="11">
                  <c:v>293</c:v>
                </c:pt>
                <c:pt idx="12">
                  <c:v>328</c:v>
                </c:pt>
                <c:pt idx="13">
                  <c:v>328</c:v>
                </c:pt>
                <c:pt idx="14">
                  <c:v>313</c:v>
                </c:pt>
                <c:pt idx="15">
                  <c:v>343</c:v>
                </c:pt>
                <c:pt idx="16">
                  <c:v>321</c:v>
                </c:pt>
                <c:pt idx="17">
                  <c:v>319</c:v>
                </c:pt>
                <c:pt idx="18">
                  <c:v>243</c:v>
                </c:pt>
                <c:pt idx="19">
                  <c:v>246</c:v>
                </c:pt>
                <c:pt idx="20">
                  <c:v>186</c:v>
                </c:pt>
                <c:pt idx="21">
                  <c:v>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14-40E3-842F-9EF95B9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846767"/>
        <c:axId val="179842607"/>
      </c:lineChart>
      <c:catAx>
        <c:axId val="204305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48847"/>
        <c:crosses val="autoZero"/>
        <c:auto val="1"/>
        <c:lblAlgn val="ctr"/>
        <c:lblOffset val="100"/>
        <c:noMultiLvlLbl val="0"/>
      </c:catAx>
      <c:valAx>
        <c:axId val="204304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051759"/>
        <c:crosses val="autoZero"/>
        <c:crossBetween val="between"/>
      </c:valAx>
      <c:valAx>
        <c:axId val="17984260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46767"/>
        <c:crosses val="max"/>
        <c:crossBetween val="between"/>
      </c:valAx>
      <c:catAx>
        <c:axId val="179846767"/>
        <c:scaling>
          <c:orientation val="minMax"/>
        </c:scaling>
        <c:delete val="1"/>
        <c:axPos val="b"/>
        <c:majorTickMark val="out"/>
        <c:minorTickMark val="none"/>
        <c:tickLblPos val="nextTo"/>
        <c:crossAx val="1798426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92074</xdr:colOff>
      <xdr:row>13</xdr:row>
      <xdr:rowOff>127000</xdr:rowOff>
    </xdr:from>
    <xdr:to>
      <xdr:col>16</xdr:col>
      <xdr:colOff>508000</xdr:colOff>
      <xdr:row>28</xdr:row>
      <xdr:rowOff>107950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14</xdr:row>
      <xdr:rowOff>0</xdr:rowOff>
    </xdr:from>
    <xdr:to>
      <xdr:col>25</xdr:col>
      <xdr:colOff>1546226</xdr:colOff>
      <xdr:row>28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101600</xdr:colOff>
      <xdr:row>30</xdr:row>
      <xdr:rowOff>0</xdr:rowOff>
    </xdr:from>
    <xdr:to>
      <xdr:col>16</xdr:col>
      <xdr:colOff>517526</xdr:colOff>
      <xdr:row>44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topLeftCell="A4" workbookViewId="0">
      <selection activeCell="B24" sqref="B24"/>
    </sheetView>
  </sheetViews>
  <sheetFormatPr defaultRowHeight="14.5"/>
  <cols>
    <col min="1" max="1" width="54" customWidth="1"/>
    <col min="2" max="2" width="25" bestFit="1" customWidth="1"/>
    <col min="3" max="3" width="9" bestFit="1" customWidth="1"/>
    <col min="4" max="4" width="11.54296875" bestFit="1" customWidth="1"/>
    <col min="5" max="25" width="8.08984375" customWidth="1"/>
    <col min="26" max="26" width="85.36328125" bestFit="1" customWidth="1"/>
  </cols>
  <sheetData>
    <row r="1" spans="1:26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spans="1:26">
      <c r="A2" s="3" t="s">
        <v>1</v>
      </c>
      <c r="B2" s="3" t="s">
        <v>2</v>
      </c>
      <c r="C2" s="3" t="s">
        <v>3</v>
      </c>
      <c r="D2" s="1">
        <v>2000</v>
      </c>
      <c r="E2" s="1">
        <v>2001</v>
      </c>
      <c r="F2" s="1">
        <v>2002</v>
      </c>
      <c r="G2" s="1">
        <v>2003</v>
      </c>
      <c r="H2" s="1">
        <v>2004</v>
      </c>
      <c r="I2" s="1">
        <v>2005</v>
      </c>
      <c r="J2" s="1">
        <v>2006</v>
      </c>
      <c r="K2" s="1">
        <v>2007</v>
      </c>
      <c r="L2" s="1">
        <v>2008</v>
      </c>
      <c r="M2" s="1">
        <v>2009</v>
      </c>
      <c r="N2" s="1">
        <v>2010</v>
      </c>
      <c r="O2" s="1">
        <v>2011</v>
      </c>
      <c r="P2" s="1">
        <v>2012</v>
      </c>
      <c r="Q2" s="1">
        <v>2013</v>
      </c>
      <c r="R2" s="1">
        <v>2014</v>
      </c>
      <c r="S2" s="1">
        <v>2015</v>
      </c>
      <c r="T2" s="1">
        <v>2016</v>
      </c>
      <c r="U2" s="1">
        <v>2017</v>
      </c>
      <c r="V2" s="1">
        <v>2018</v>
      </c>
      <c r="W2" s="1">
        <v>2019</v>
      </c>
      <c r="X2" s="1">
        <v>2020</v>
      </c>
      <c r="Y2" s="1">
        <v>2021</v>
      </c>
      <c r="Z2" s="3" t="s">
        <v>4</v>
      </c>
    </row>
    <row r="3" spans="1:26">
      <c r="A3" s="3" t="s">
        <v>5</v>
      </c>
      <c r="B3" s="3" t="s">
        <v>6</v>
      </c>
      <c r="C3" s="3" t="s">
        <v>7</v>
      </c>
      <c r="D3" s="4">
        <v>25200</v>
      </c>
      <c r="E3" s="4">
        <v>25200</v>
      </c>
      <c r="F3" s="4">
        <v>26500</v>
      </c>
      <c r="G3" s="4">
        <v>28500</v>
      </c>
      <c r="H3" s="4">
        <v>30000</v>
      </c>
      <c r="I3" s="4">
        <v>34100</v>
      </c>
      <c r="J3" s="4">
        <v>37200</v>
      </c>
      <c r="K3" s="4">
        <v>39900</v>
      </c>
      <c r="L3" s="4">
        <v>38700</v>
      </c>
      <c r="M3" s="4">
        <v>32300</v>
      </c>
      <c r="N3" s="4">
        <v>29800</v>
      </c>
      <c r="O3" s="4">
        <v>29700</v>
      </c>
      <c r="P3" s="4">
        <v>30400</v>
      </c>
      <c r="Q3" s="4">
        <v>32100</v>
      </c>
      <c r="R3" s="4">
        <v>33200</v>
      </c>
      <c r="S3" s="4">
        <v>36100</v>
      </c>
      <c r="T3" s="4">
        <v>39200</v>
      </c>
      <c r="U3" s="4">
        <v>37400</v>
      </c>
      <c r="V3" s="4">
        <v>37600</v>
      </c>
      <c r="W3" s="4">
        <v>37600</v>
      </c>
      <c r="X3" s="4">
        <v>36700</v>
      </c>
      <c r="Y3" s="4">
        <v>36800</v>
      </c>
      <c r="Z3" s="3" t="s">
        <v>8</v>
      </c>
    </row>
    <row r="4" spans="1:26">
      <c r="B4" s="7" t="s">
        <v>10</v>
      </c>
      <c r="C4" s="2" t="s">
        <v>11</v>
      </c>
      <c r="D4" s="5">
        <v>390</v>
      </c>
      <c r="E4" s="5">
        <v>311</v>
      </c>
      <c r="F4" s="5">
        <v>283</v>
      </c>
      <c r="G4" s="5">
        <v>290</v>
      </c>
      <c r="H4" s="5">
        <v>325</v>
      </c>
      <c r="I4" s="5">
        <v>306</v>
      </c>
      <c r="J4" s="5">
        <v>264</v>
      </c>
      <c r="K4" s="5">
        <v>286</v>
      </c>
      <c r="L4" s="5">
        <v>324</v>
      </c>
      <c r="M4" s="5">
        <v>374</v>
      </c>
      <c r="N4" s="5">
        <v>407</v>
      </c>
      <c r="O4" s="5">
        <v>383</v>
      </c>
      <c r="P4" s="5">
        <v>407</v>
      </c>
      <c r="Q4" s="5">
        <v>396</v>
      </c>
      <c r="R4" s="5">
        <v>379</v>
      </c>
      <c r="S4" s="5">
        <v>417</v>
      </c>
      <c r="T4" s="5">
        <v>379</v>
      </c>
      <c r="U4" s="5">
        <v>363</v>
      </c>
      <c r="V4" s="5">
        <v>286</v>
      </c>
      <c r="W4" s="5">
        <v>286</v>
      </c>
      <c r="X4" s="5">
        <v>253</v>
      </c>
      <c r="Y4" s="5">
        <v>233</v>
      </c>
    </row>
    <row r="5" spans="1:26" s="6" customFormat="1">
      <c r="B5" s="7" t="s">
        <v>19</v>
      </c>
      <c r="C5" s="2" t="s">
        <v>11</v>
      </c>
      <c r="D5" s="5">
        <v>347</v>
      </c>
      <c r="E5" s="5">
        <v>277</v>
      </c>
      <c r="F5" s="5">
        <v>249</v>
      </c>
      <c r="G5" s="5">
        <v>259</v>
      </c>
      <c r="H5" s="5">
        <v>289</v>
      </c>
      <c r="I5" s="5">
        <v>262</v>
      </c>
      <c r="J5" s="5">
        <v>214</v>
      </c>
      <c r="K5" s="5">
        <v>232</v>
      </c>
      <c r="L5" s="5">
        <v>256</v>
      </c>
      <c r="M5" s="5">
        <v>267</v>
      </c>
      <c r="N5" s="5">
        <v>298</v>
      </c>
      <c r="O5" s="5">
        <v>293</v>
      </c>
      <c r="P5" s="5">
        <v>328</v>
      </c>
      <c r="Q5" s="5">
        <v>328</v>
      </c>
      <c r="R5" s="5">
        <v>313</v>
      </c>
      <c r="S5" s="5">
        <v>343</v>
      </c>
      <c r="T5" s="5">
        <v>321</v>
      </c>
      <c r="U5" s="5">
        <v>319</v>
      </c>
      <c r="V5" s="5">
        <v>243</v>
      </c>
      <c r="W5" s="5">
        <v>246</v>
      </c>
      <c r="X5" s="5">
        <v>186</v>
      </c>
      <c r="Y5" s="5">
        <v>186</v>
      </c>
    </row>
    <row r="6" spans="1:26" s="6" customFormat="1">
      <c r="B6" s="7" t="s">
        <v>10</v>
      </c>
      <c r="C6" s="2" t="s">
        <v>12</v>
      </c>
      <c r="D6" s="5">
        <v>1910</v>
      </c>
      <c r="E6" s="5">
        <v>1901</v>
      </c>
      <c r="F6" s="5">
        <v>1749</v>
      </c>
      <c r="G6" s="5">
        <v>1678</v>
      </c>
      <c r="H6" s="5">
        <v>1710</v>
      </c>
      <c r="I6" s="5">
        <v>1678</v>
      </c>
      <c r="J6" s="5">
        <v>1664</v>
      </c>
      <c r="K6" s="5">
        <v>1743</v>
      </c>
      <c r="L6" s="5">
        <v>1819</v>
      </c>
      <c r="M6" s="5">
        <v>1943</v>
      </c>
      <c r="N6" s="5">
        <v>1846</v>
      </c>
      <c r="O6" s="5">
        <v>1895</v>
      </c>
      <c r="P6" s="5">
        <v>1998</v>
      </c>
      <c r="Q6" s="5">
        <v>1967</v>
      </c>
      <c r="R6" s="5">
        <v>1928</v>
      </c>
      <c r="S6" s="5">
        <v>1867</v>
      </c>
      <c r="T6" s="5">
        <v>1729</v>
      </c>
      <c r="U6" s="5">
        <v>1662</v>
      </c>
      <c r="V6" s="5">
        <v>1634</v>
      </c>
      <c r="W6" s="5">
        <v>1527</v>
      </c>
      <c r="X6" s="5">
        <v>1305</v>
      </c>
      <c r="Y6" s="5">
        <v>1332</v>
      </c>
    </row>
    <row r="7" spans="1:26" s="6" customFormat="1">
      <c r="B7" s="7" t="s">
        <v>19</v>
      </c>
      <c r="C7" s="2" t="s">
        <v>12</v>
      </c>
      <c r="D7" s="5">
        <v>1964</v>
      </c>
      <c r="E7" s="5">
        <v>1950</v>
      </c>
      <c r="F7" s="5">
        <v>1737</v>
      </c>
      <c r="G7" s="5">
        <v>1791</v>
      </c>
      <c r="H7" s="5">
        <v>1790</v>
      </c>
      <c r="I7" s="5">
        <v>1651</v>
      </c>
      <c r="J7" s="5">
        <v>1574</v>
      </c>
      <c r="K7" s="5">
        <v>1557</v>
      </c>
      <c r="L7" s="5">
        <v>1611</v>
      </c>
      <c r="M7" s="5">
        <v>1608</v>
      </c>
      <c r="N7" s="5">
        <v>1479</v>
      </c>
      <c r="O7" s="5">
        <v>1515</v>
      </c>
      <c r="P7" s="5">
        <v>1696</v>
      </c>
      <c r="Q7" s="5">
        <v>1665</v>
      </c>
      <c r="R7" s="5">
        <v>1682</v>
      </c>
      <c r="S7" s="5">
        <v>1584</v>
      </c>
      <c r="T7" s="5">
        <v>1518</v>
      </c>
      <c r="U7" s="5">
        <v>1483</v>
      </c>
      <c r="V7" s="5">
        <v>1489</v>
      </c>
      <c r="W7" s="5">
        <v>1422</v>
      </c>
      <c r="X7" s="5">
        <v>1090</v>
      </c>
      <c r="Y7" s="5">
        <v>1202</v>
      </c>
    </row>
    <row r="8" spans="1:26" s="6" customFormat="1">
      <c r="B8" s="7" t="s">
        <v>10</v>
      </c>
      <c r="C8" s="2" t="s">
        <v>17</v>
      </c>
      <c r="D8" s="5">
        <v>1162</v>
      </c>
      <c r="E8" s="5">
        <v>1077</v>
      </c>
      <c r="F8" s="5">
        <v>1053</v>
      </c>
      <c r="G8" s="5">
        <v>928</v>
      </c>
      <c r="H8" s="5">
        <v>951</v>
      </c>
      <c r="I8" s="5">
        <v>913</v>
      </c>
      <c r="J8" s="5">
        <v>819</v>
      </c>
      <c r="K8" s="5">
        <v>895</v>
      </c>
      <c r="L8" s="5">
        <v>1029</v>
      </c>
      <c r="M8" s="5">
        <v>1155</v>
      </c>
      <c r="N8" s="5">
        <v>1160</v>
      </c>
      <c r="O8" s="5">
        <v>1084</v>
      </c>
      <c r="P8" s="5">
        <v>1084</v>
      </c>
      <c r="Q8" s="5">
        <v>1024</v>
      </c>
      <c r="R8" s="5">
        <v>991</v>
      </c>
      <c r="S8" s="5">
        <v>966</v>
      </c>
      <c r="T8" s="5">
        <v>840</v>
      </c>
      <c r="U8" s="5">
        <v>827</v>
      </c>
      <c r="V8" s="5">
        <v>740</v>
      </c>
      <c r="W8" s="5">
        <v>689</v>
      </c>
      <c r="X8" s="5">
        <v>660</v>
      </c>
      <c r="Y8" s="5">
        <v>602</v>
      </c>
    </row>
    <row r="9" spans="1:26" s="6" customFormat="1">
      <c r="B9" s="7" t="s">
        <v>19</v>
      </c>
      <c r="C9" s="2" t="s">
        <v>17</v>
      </c>
      <c r="D9" s="5">
        <v>970</v>
      </c>
      <c r="E9" s="5">
        <v>872</v>
      </c>
      <c r="F9" s="5">
        <v>881</v>
      </c>
      <c r="G9" s="5">
        <v>840</v>
      </c>
      <c r="H9" s="5">
        <v>787</v>
      </c>
      <c r="I9" s="5">
        <v>714</v>
      </c>
      <c r="J9" s="5">
        <v>623</v>
      </c>
      <c r="K9" s="5">
        <v>641</v>
      </c>
      <c r="L9" s="5">
        <v>738</v>
      </c>
      <c r="M9" s="5">
        <v>795</v>
      </c>
      <c r="N9" s="5">
        <v>812</v>
      </c>
      <c r="O9" s="5">
        <v>723</v>
      </c>
      <c r="P9" s="5">
        <v>784</v>
      </c>
      <c r="Q9" s="5">
        <v>736</v>
      </c>
      <c r="R9" s="5">
        <v>753</v>
      </c>
      <c r="S9" s="5">
        <v>698</v>
      </c>
      <c r="T9" s="5">
        <v>668</v>
      </c>
      <c r="U9" s="5">
        <v>656</v>
      </c>
      <c r="V9" s="5">
        <v>577</v>
      </c>
      <c r="W9" s="5">
        <v>526</v>
      </c>
      <c r="X9" s="5">
        <v>480</v>
      </c>
      <c r="Y9" s="5">
        <v>439</v>
      </c>
    </row>
    <row r="10" spans="1:26" s="6" customFormat="1">
      <c r="B10" s="7" t="s">
        <v>10</v>
      </c>
      <c r="C10" s="2" t="s">
        <v>16</v>
      </c>
      <c r="D10" s="5">
        <v>505</v>
      </c>
      <c r="E10" s="5">
        <v>433</v>
      </c>
      <c r="F10" s="5">
        <v>397</v>
      </c>
      <c r="G10" s="5">
        <v>353</v>
      </c>
      <c r="H10" s="5">
        <v>365</v>
      </c>
      <c r="I10" s="5">
        <v>376</v>
      </c>
      <c r="J10" s="5">
        <v>337</v>
      </c>
      <c r="K10" s="5">
        <v>368</v>
      </c>
      <c r="L10" s="5">
        <v>439</v>
      </c>
      <c r="M10" s="5">
        <v>525</v>
      </c>
      <c r="N10" s="5">
        <v>496</v>
      </c>
      <c r="O10" s="5">
        <v>481</v>
      </c>
      <c r="P10" s="5">
        <v>488</v>
      </c>
      <c r="Q10" s="5">
        <v>424</v>
      </c>
      <c r="R10" s="5">
        <v>436</v>
      </c>
      <c r="S10" s="5">
        <v>385</v>
      </c>
      <c r="T10" s="5">
        <v>376</v>
      </c>
      <c r="U10" s="5">
        <v>376</v>
      </c>
      <c r="V10" s="5">
        <v>310</v>
      </c>
      <c r="W10" s="5">
        <v>348</v>
      </c>
      <c r="X10" s="5">
        <v>340</v>
      </c>
      <c r="Y10" s="5">
        <v>335</v>
      </c>
    </row>
    <row r="11" spans="1:26" s="6" customFormat="1">
      <c r="B11" s="7" t="s">
        <v>19</v>
      </c>
      <c r="C11" s="2" t="s">
        <v>16</v>
      </c>
      <c r="D11" s="5">
        <v>462</v>
      </c>
      <c r="E11" s="5">
        <v>428</v>
      </c>
      <c r="F11" s="5">
        <v>380</v>
      </c>
      <c r="G11" s="5">
        <v>379</v>
      </c>
      <c r="H11" s="5">
        <v>363</v>
      </c>
      <c r="I11" s="5">
        <v>345</v>
      </c>
      <c r="J11" s="5">
        <v>300</v>
      </c>
      <c r="K11" s="5">
        <v>295</v>
      </c>
      <c r="L11" s="5">
        <v>330</v>
      </c>
      <c r="M11" s="5">
        <v>393</v>
      </c>
      <c r="N11" s="5">
        <v>368</v>
      </c>
      <c r="O11" s="5">
        <v>341</v>
      </c>
      <c r="P11" s="5">
        <v>371</v>
      </c>
      <c r="Q11" s="5">
        <v>340</v>
      </c>
      <c r="R11" s="5">
        <v>366</v>
      </c>
      <c r="S11" s="5">
        <v>331</v>
      </c>
      <c r="T11" s="5">
        <v>335</v>
      </c>
      <c r="U11" s="5">
        <v>334</v>
      </c>
      <c r="V11" s="5">
        <v>267</v>
      </c>
      <c r="W11" s="5">
        <v>297</v>
      </c>
      <c r="X11" s="5">
        <v>265</v>
      </c>
      <c r="Y11" s="5">
        <v>273</v>
      </c>
    </row>
    <row r="12" spans="1:26" s="6" customFormat="1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6">
      <c r="A13" t="s">
        <v>9</v>
      </c>
    </row>
    <row r="15" spans="1:26">
      <c r="B15" t="s">
        <v>21</v>
      </c>
      <c r="C15" t="s">
        <v>10</v>
      </c>
      <c r="D15" t="s">
        <v>20</v>
      </c>
    </row>
    <row r="16" spans="1:26">
      <c r="B16" t="s">
        <v>13</v>
      </c>
      <c r="C16" s="8">
        <f>CORREL(D3:Y3,D4:Y4)</f>
        <v>-0.27516234262219014</v>
      </c>
      <c r="D16" s="8">
        <f>CORREL($D$3:$Y$3,D5:Y5)</f>
        <v>-0.35064752097209739</v>
      </c>
      <c r="E16" s="8"/>
    </row>
    <row r="17" spans="2:4">
      <c r="B17" t="s">
        <v>14</v>
      </c>
      <c r="C17" s="8">
        <f>CORREL(D3:Y3, D6:Y6)</f>
        <v>-0.47626880919277009</v>
      </c>
      <c r="D17" s="8">
        <f>CORREL($D$3:$Y$3,D7:Y7)</f>
        <v>-0.67808787359663814</v>
      </c>
    </row>
    <row r="18" spans="2:4">
      <c r="B18" t="s">
        <v>18</v>
      </c>
      <c r="C18" s="8">
        <f>CORREL(D3:Y3,D8:Y8)</f>
        <v>-0.68420192319583351</v>
      </c>
      <c r="D18" s="8">
        <f>CORREL($D$3:$Y$3,D9:Y9)</f>
        <v>-0.8068140442445717</v>
      </c>
    </row>
    <row r="19" spans="2:4">
      <c r="B19" s="6" t="s">
        <v>15</v>
      </c>
      <c r="C19" s="8">
        <f>CORREL(D3:Y3,D10:Y10)</f>
        <v>-0.55047967239369111</v>
      </c>
      <c r="D19" s="8">
        <f>CORREL($D$3:$Y$3,D11:Y11)</f>
        <v>-0.83055044728811966</v>
      </c>
    </row>
  </sheetData>
  <mergeCells count="1">
    <mergeCell ref="A1:Z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Construction_NatRes_jobs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Hospital</dc:creator>
  <cp:lastModifiedBy>Justin Hospital</cp:lastModifiedBy>
  <dcterms:created xsi:type="dcterms:W3CDTF">2022-12-29T16:55:58Z</dcterms:created>
  <dcterms:modified xsi:type="dcterms:W3CDTF">2022-12-29T17:23:12Z</dcterms:modified>
</cp:coreProperties>
</file>