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3 Output Final Data\Table 8\"/>
    </mc:Choice>
  </mc:AlternateContent>
  <bookViews>
    <workbookView xWindow="0" yWindow="0" windowWidth="9270" windowHeight="6550"/>
  </bookViews>
  <sheets>
    <sheet name="Q21.1xVALUE_Q21.2xVALUE_Q21.3xV" sheetId="1" r:id="rId1"/>
  </sheets>
  <calcPr calcId="0"/>
</workbook>
</file>

<file path=xl/calcChain.xml><?xml version="1.0" encoding="utf-8"?>
<calcChain xmlns="http://schemas.openxmlformats.org/spreadsheetml/2006/main">
  <c r="I31" i="1" l="1"/>
  <c r="N3" i="1" l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O2" i="1"/>
  <c r="P2" i="1"/>
  <c r="Q2" i="1"/>
  <c r="R2" i="1"/>
  <c r="S2" i="1"/>
  <c r="N2" i="1"/>
  <c r="E30" i="1"/>
  <c r="F30" i="1"/>
  <c r="G30" i="1"/>
  <c r="H30" i="1"/>
  <c r="D30" i="1"/>
  <c r="I30" i="1" l="1"/>
</calcChain>
</file>

<file path=xl/sharedStrings.xml><?xml version="1.0" encoding="utf-8"?>
<sst xmlns="http://schemas.openxmlformats.org/spreadsheetml/2006/main" count="39" uniqueCount="39">
  <si>
    <t>TYPE</t>
  </si>
  <si>
    <t>NO_RESPONDENTS</t>
  </si>
  <si>
    <t>Pelagic Sold</t>
  </si>
  <si>
    <t>Deep7 Sold</t>
  </si>
  <si>
    <t>Shallow Bottom Sold</t>
  </si>
  <si>
    <t>Reef/Near Sold</t>
  </si>
  <si>
    <t>Other</t>
  </si>
  <si>
    <t>ALL</t>
  </si>
  <si>
    <t>By County</t>
  </si>
  <si>
    <t>Oahu</t>
  </si>
  <si>
    <t>Hawaii</t>
  </si>
  <si>
    <t>Maui</t>
  </si>
  <si>
    <t>Kauai</t>
  </si>
  <si>
    <t>By Primary Fishing Motivation</t>
  </si>
  <si>
    <t>Recreational Expense</t>
  </si>
  <si>
    <t>Part-Time Commercial</t>
  </si>
  <si>
    <t>Subsistence</t>
  </si>
  <si>
    <t>Full-Time Commercial</t>
  </si>
  <si>
    <t>Purely Recreational</t>
  </si>
  <si>
    <t>Cultural</t>
  </si>
  <si>
    <t>By Most Common Gear</t>
  </si>
  <si>
    <t>Troll</t>
  </si>
  <si>
    <t>Bait for Pelagic</t>
  </si>
  <si>
    <t>HL for Deep7 deep</t>
  </si>
  <si>
    <t>HL for Deep7 shallow</t>
  </si>
  <si>
    <t>Spear</t>
  </si>
  <si>
    <t>By Sub-fishery</t>
  </si>
  <si>
    <t>Pelagic</t>
  </si>
  <si>
    <t>Deep7 Bottom</t>
  </si>
  <si>
    <t>Non-Deep7 Bottom</t>
  </si>
  <si>
    <t>Coral Reef</t>
  </si>
  <si>
    <t>Q20xMEAN_sum</t>
  </si>
  <si>
    <t>Q21.1xVALUE_sum</t>
  </si>
  <si>
    <t>Q21.2xVALUE_sum</t>
  </si>
  <si>
    <t>Q21.3xVALUE_sum</t>
  </si>
  <si>
    <t>Q21.4xVALUE_sum</t>
  </si>
  <si>
    <t>Q20TotalVALUE_sum</t>
  </si>
  <si>
    <t>Q20OtherVALUE_sum</t>
  </si>
  <si>
    <t>Bottomfish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</si>
</sst>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"/>
    <numFmt numFmtId="170" formatCode="0.0%"/>
    <numFmt numFmtId="176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3366FF"/>
      <name val="Times New Roman"/>
      <family val="1"/>
    </font>
    <font>
      <sz val="10"/>
      <color rgb="FF3366FF"/>
      <name val="Times New Roman"/>
      <family val="1"/>
    </font>
    <font>
      <b/>
      <sz val="10"/>
      <color rgb="FF3366FF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9" fontId="0" fillId="0" borderId="0" xfId="0" applyNumberFormat="1"/>
    <xf numFmtId="170" fontId="0" fillId="0" borderId="0" xfId="2" applyNumberFormat="1" applyFont="1"/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 wrapText="1"/>
    </xf>
    <xf numFmtId="0" fontId="18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 wrapText="1"/>
    </xf>
    <xf numFmtId="169" fontId="19" fillId="0" borderId="0" xfId="0" applyNumberFormat="1" applyFont="1" applyAlignment="1">
      <alignment horizontal="right" vertical="center"/>
    </xf>
    <xf numFmtId="169" fontId="19" fillId="0" borderId="0" xfId="0" applyNumberFormat="1" applyFont="1" applyAlignment="1">
      <alignment horizontal="right" vertical="center" wrapText="1"/>
    </xf>
    <xf numFmtId="176" fontId="0" fillId="0" borderId="0" xfId="1" applyNumberFormat="1" applyFont="1"/>
    <xf numFmtId="176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I31" sqref="I31"/>
    </sheetView>
  </sheetViews>
  <sheetFormatPr defaultRowHeight="14.5" x14ac:dyDescent="0.35"/>
  <cols>
    <col min="1" max="1" width="19.90625" customWidth="1"/>
    <col min="3" max="10" width="13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9" x14ac:dyDescent="0.35">
      <c r="A2" t="s">
        <v>7</v>
      </c>
      <c r="B2">
        <v>271</v>
      </c>
      <c r="C2">
        <v>60.973422598687399</v>
      </c>
      <c r="D2">
        <v>15.395909852028799</v>
      </c>
      <c r="E2">
        <v>8.7087810069066993</v>
      </c>
      <c r="F2">
        <v>6.52904186601193</v>
      </c>
      <c r="G2">
        <v>8.3928446763651205</v>
      </c>
      <c r="H2" s="3">
        <v>271</v>
      </c>
      <c r="I2" s="13">
        <v>61</v>
      </c>
      <c r="J2" s="13">
        <v>15.4</v>
      </c>
      <c r="K2" s="14">
        <v>8.6999999999999993</v>
      </c>
      <c r="L2" s="14">
        <v>6.5</v>
      </c>
      <c r="M2" s="14">
        <v>8.4</v>
      </c>
      <c r="N2" s="1">
        <f>B2-H2</f>
        <v>0</v>
      </c>
      <c r="O2" s="1">
        <f t="shared" ref="O2:S2" si="0">C2-I2</f>
        <v>-2.6577401312600557E-2</v>
      </c>
      <c r="P2" s="1">
        <f t="shared" si="0"/>
        <v>-4.090147971201219E-3</v>
      </c>
      <c r="Q2" s="1">
        <f t="shared" si="0"/>
        <v>8.7810069067000285E-3</v>
      </c>
      <c r="R2" s="1">
        <f t="shared" si="0"/>
        <v>2.904186601193004E-2</v>
      </c>
      <c r="S2" s="1">
        <f t="shared" si="0"/>
        <v>-7.1553236348798066E-3</v>
      </c>
    </row>
    <row r="3" spans="1:19" x14ac:dyDescent="0.35">
      <c r="A3" t="s">
        <v>8</v>
      </c>
      <c r="H3" s="6"/>
      <c r="I3" s="7"/>
      <c r="J3" s="7"/>
      <c r="K3" s="8"/>
      <c r="L3" s="8"/>
      <c r="M3" s="8"/>
      <c r="N3" s="1">
        <f t="shared" ref="N3:N25" si="1">B3-H3</f>
        <v>0</v>
      </c>
      <c r="O3" s="1">
        <f t="shared" ref="O3:O25" si="2">C3-I3</f>
        <v>0</v>
      </c>
      <c r="P3" s="1">
        <f t="shared" ref="P3:P25" si="3">D3-J3</f>
        <v>0</v>
      </c>
      <c r="Q3" s="1">
        <f t="shared" ref="Q3:Q25" si="4">E3-K3</f>
        <v>0</v>
      </c>
      <c r="R3" s="1">
        <f t="shared" ref="R3:R25" si="5">F3-L3</f>
        <v>0</v>
      </c>
      <c r="S3" s="1">
        <f t="shared" ref="S3:S25" si="6">G3-M3</f>
        <v>0</v>
      </c>
    </row>
    <row r="4" spans="1:19" x14ac:dyDescent="0.35">
      <c r="A4" t="s">
        <v>9</v>
      </c>
      <c r="B4">
        <v>92</v>
      </c>
      <c r="C4">
        <v>46.3830513676902</v>
      </c>
      <c r="D4">
        <v>22.0740161790741</v>
      </c>
      <c r="E4">
        <v>16.896902306933999</v>
      </c>
      <c r="F4">
        <v>9.2136552271889407</v>
      </c>
      <c r="G4">
        <v>5.4323749191125401</v>
      </c>
      <c r="H4" s="3">
        <v>92</v>
      </c>
      <c r="I4" s="4">
        <v>46.4</v>
      </c>
      <c r="J4" s="4">
        <v>22.1</v>
      </c>
      <c r="K4" s="9">
        <v>16.899999999999999</v>
      </c>
      <c r="L4" s="5">
        <v>9.1999999999999993</v>
      </c>
      <c r="M4" s="5">
        <v>5.4</v>
      </c>
      <c r="N4" s="1">
        <f t="shared" si="1"/>
        <v>0</v>
      </c>
      <c r="O4" s="1">
        <f t="shared" si="2"/>
        <v>-1.6948632309798484E-2</v>
      </c>
      <c r="P4" s="1">
        <f t="shared" si="3"/>
        <v>-2.5983820925901568E-2</v>
      </c>
      <c r="Q4" s="1">
        <f t="shared" si="4"/>
        <v>-3.0976930659996071E-3</v>
      </c>
      <c r="R4" s="1">
        <f t="shared" si="5"/>
        <v>1.365522718894141E-2</v>
      </c>
      <c r="S4" s="1">
        <f t="shared" si="6"/>
        <v>3.2374919112539757E-2</v>
      </c>
    </row>
    <row r="5" spans="1:19" x14ac:dyDescent="0.35">
      <c r="A5" t="s">
        <v>10</v>
      </c>
      <c r="B5">
        <v>103</v>
      </c>
      <c r="C5">
        <v>69.200603770106397</v>
      </c>
      <c r="D5">
        <v>9.1394970118756795</v>
      </c>
      <c r="E5">
        <v>4.9194435482632004</v>
      </c>
      <c r="F5">
        <v>2.6576254781766999</v>
      </c>
      <c r="G5">
        <v>14.0828301915779</v>
      </c>
      <c r="H5" s="3">
        <v>103</v>
      </c>
      <c r="I5" s="4">
        <v>69.2</v>
      </c>
      <c r="J5" s="4">
        <v>9.1</v>
      </c>
      <c r="K5" s="5">
        <v>4.9000000000000004</v>
      </c>
      <c r="L5" s="5">
        <v>2.7</v>
      </c>
      <c r="M5" s="5">
        <v>14.1</v>
      </c>
      <c r="N5" s="1">
        <f t="shared" si="1"/>
        <v>0</v>
      </c>
      <c r="O5" s="1">
        <f t="shared" si="2"/>
        <v>6.037701063945633E-4</v>
      </c>
      <c r="P5" s="1">
        <f t="shared" si="3"/>
        <v>3.9497011875679888E-2</v>
      </c>
      <c r="Q5" s="1">
        <f t="shared" si="4"/>
        <v>1.944354826320005E-2</v>
      </c>
      <c r="R5" s="1">
        <f t="shared" si="5"/>
        <v>-4.237452182330026E-2</v>
      </c>
      <c r="S5" s="1">
        <f t="shared" si="6"/>
        <v>-1.7169808422099919E-2</v>
      </c>
    </row>
    <row r="6" spans="1:19" x14ac:dyDescent="0.35">
      <c r="A6" t="s">
        <v>11</v>
      </c>
      <c r="B6">
        <v>42</v>
      </c>
      <c r="C6">
        <v>52.435881157948103</v>
      </c>
      <c r="D6">
        <v>32.272092432706899</v>
      </c>
      <c r="E6">
        <v>7.1914677501269599</v>
      </c>
      <c r="F6">
        <v>6.2817420010157399</v>
      </c>
      <c r="G6">
        <v>1.8188166582021299</v>
      </c>
      <c r="H6" s="3">
        <v>42</v>
      </c>
      <c r="I6" s="4">
        <v>52.4</v>
      </c>
      <c r="J6" s="4">
        <v>32.299999999999997</v>
      </c>
      <c r="K6" s="5">
        <v>7.2</v>
      </c>
      <c r="L6" s="5">
        <v>6.3</v>
      </c>
      <c r="M6" s="5">
        <v>1.8</v>
      </c>
      <c r="N6" s="1">
        <f t="shared" si="1"/>
        <v>0</v>
      </c>
      <c r="O6" s="1">
        <f t="shared" si="2"/>
        <v>3.5881157948104203E-2</v>
      </c>
      <c r="P6" s="1">
        <f t="shared" si="3"/>
        <v>-2.7907567293098623E-2</v>
      </c>
      <c r="Q6" s="1">
        <f t="shared" si="4"/>
        <v>-8.532249873040243E-3</v>
      </c>
      <c r="R6" s="1">
        <f t="shared" si="5"/>
        <v>-1.8257998984259949E-2</v>
      </c>
      <c r="S6" s="1">
        <f t="shared" si="6"/>
        <v>1.8816658202129855E-2</v>
      </c>
    </row>
    <row r="7" spans="1:19" x14ac:dyDescent="0.35">
      <c r="A7" t="s">
        <v>12</v>
      </c>
      <c r="B7">
        <v>33</v>
      </c>
      <c r="C7">
        <v>64.479291116366497</v>
      </c>
      <c r="D7">
        <v>8.6165502339087396</v>
      </c>
      <c r="E7">
        <v>10.0310653665386</v>
      </c>
      <c r="F7">
        <v>16.158617067309599</v>
      </c>
      <c r="G7">
        <v>0.71447621587640198</v>
      </c>
      <c r="H7" s="3">
        <v>33</v>
      </c>
      <c r="I7" s="4">
        <v>64.5</v>
      </c>
      <c r="J7" s="4">
        <v>8.6</v>
      </c>
      <c r="K7" s="5">
        <v>10</v>
      </c>
      <c r="L7" s="5">
        <v>16.2</v>
      </c>
      <c r="M7" s="5">
        <v>0.7</v>
      </c>
      <c r="N7" s="1">
        <f t="shared" si="1"/>
        <v>0</v>
      </c>
      <c r="O7" s="1">
        <f t="shared" si="2"/>
        <v>-2.0708883633503206E-2</v>
      </c>
      <c r="P7" s="1">
        <f t="shared" si="3"/>
        <v>1.6550233908739997E-2</v>
      </c>
      <c r="Q7" s="1">
        <f t="shared" si="4"/>
        <v>3.1065366538600259E-2</v>
      </c>
      <c r="R7" s="1">
        <f t="shared" si="5"/>
        <v>-4.1382932690400054E-2</v>
      </c>
      <c r="S7" s="1">
        <f t="shared" si="6"/>
        <v>1.4476215876402021E-2</v>
      </c>
    </row>
    <row r="8" spans="1:19" x14ac:dyDescent="0.35">
      <c r="A8" t="s">
        <v>13</v>
      </c>
      <c r="H8" s="6"/>
      <c r="I8" s="7"/>
      <c r="J8" s="7"/>
      <c r="K8" s="8"/>
      <c r="L8" s="8"/>
      <c r="M8" s="8"/>
      <c r="N8" s="1">
        <f t="shared" si="1"/>
        <v>0</v>
      </c>
      <c r="O8" s="1">
        <f t="shared" si="2"/>
        <v>0</v>
      </c>
      <c r="P8" s="1">
        <f t="shared" si="3"/>
        <v>0</v>
      </c>
      <c r="Q8" s="1">
        <f t="shared" si="4"/>
        <v>0</v>
      </c>
      <c r="R8" s="1">
        <f t="shared" si="5"/>
        <v>0</v>
      </c>
      <c r="S8" s="1">
        <f t="shared" si="6"/>
        <v>0</v>
      </c>
    </row>
    <row r="9" spans="1:19" x14ac:dyDescent="0.35">
      <c r="A9" t="s">
        <v>14</v>
      </c>
      <c r="B9">
        <v>89</v>
      </c>
      <c r="C9">
        <v>54.131260551491202</v>
      </c>
      <c r="D9">
        <v>27.232695554305</v>
      </c>
      <c r="E9">
        <v>9.2220033764772094</v>
      </c>
      <c r="F9">
        <v>5.4410523353967299</v>
      </c>
      <c r="G9">
        <v>3.9729881823297601</v>
      </c>
      <c r="H9" s="3">
        <v>89</v>
      </c>
      <c r="I9" s="4">
        <v>54.1</v>
      </c>
      <c r="J9" s="4">
        <v>27.2</v>
      </c>
      <c r="K9" s="5">
        <v>9.1999999999999993</v>
      </c>
      <c r="L9" s="5">
        <v>5.4</v>
      </c>
      <c r="M9" s="5">
        <v>4</v>
      </c>
      <c r="N9" s="1">
        <f t="shared" si="1"/>
        <v>0</v>
      </c>
      <c r="O9" s="1">
        <f t="shared" si="2"/>
        <v>3.1260551491200772E-2</v>
      </c>
      <c r="P9" s="1">
        <f t="shared" si="3"/>
        <v>3.2695554305000485E-2</v>
      </c>
      <c r="Q9" s="1">
        <f t="shared" si="4"/>
        <v>2.2003376477210068E-2</v>
      </c>
      <c r="R9" s="1">
        <f t="shared" si="5"/>
        <v>4.1052335396729589E-2</v>
      </c>
      <c r="S9" s="1">
        <f t="shared" si="6"/>
        <v>-2.7011817670239857E-2</v>
      </c>
    </row>
    <row r="10" spans="1:19" x14ac:dyDescent="0.35">
      <c r="A10" t="s">
        <v>15</v>
      </c>
      <c r="B10">
        <v>84</v>
      </c>
      <c r="C10">
        <v>67.4592043155765</v>
      </c>
      <c r="D10">
        <v>14.0559676331759</v>
      </c>
      <c r="E10">
        <v>8.1105866486850893</v>
      </c>
      <c r="F10">
        <v>6.9959541469993196</v>
      </c>
      <c r="G10">
        <v>3.3782872555630399</v>
      </c>
      <c r="H10" s="3">
        <v>84</v>
      </c>
      <c r="I10" s="4">
        <v>67.5</v>
      </c>
      <c r="J10" s="4">
        <v>14.1</v>
      </c>
      <c r="K10" s="5">
        <v>8.1</v>
      </c>
      <c r="L10" s="5">
        <v>7</v>
      </c>
      <c r="M10" s="5">
        <v>3.4</v>
      </c>
      <c r="N10" s="1">
        <f t="shared" si="1"/>
        <v>0</v>
      </c>
      <c r="O10" s="1">
        <f t="shared" si="2"/>
        <v>-4.0795684423500234E-2</v>
      </c>
      <c r="P10" s="1">
        <f t="shared" si="3"/>
        <v>-4.4032366824099611E-2</v>
      </c>
      <c r="Q10" s="1">
        <f t="shared" si="4"/>
        <v>1.0586648685089628E-2</v>
      </c>
      <c r="R10" s="1">
        <f t="shared" si="5"/>
        <v>-4.0458530006803883E-3</v>
      </c>
      <c r="S10" s="1">
        <f t="shared" si="6"/>
        <v>-2.171274443696003E-2</v>
      </c>
    </row>
    <row r="11" spans="1:19" x14ac:dyDescent="0.35">
      <c r="A11" t="s">
        <v>16</v>
      </c>
      <c r="B11">
        <v>27</v>
      </c>
      <c r="C11">
        <v>66.851672364060505</v>
      </c>
      <c r="D11">
        <v>5.8055960209168802</v>
      </c>
      <c r="E11">
        <v>19.6697059216139</v>
      </c>
      <c r="F11">
        <v>6.9761638063621199</v>
      </c>
      <c r="G11">
        <v>0.69686188704650598</v>
      </c>
      <c r="H11" s="3">
        <v>27</v>
      </c>
      <c r="I11" s="4">
        <v>66.900000000000006</v>
      </c>
      <c r="J11" s="4">
        <v>5.8</v>
      </c>
      <c r="K11" s="5">
        <v>19.7</v>
      </c>
      <c r="L11" s="5">
        <v>7</v>
      </c>
      <c r="M11" s="5">
        <v>0.7</v>
      </c>
      <c r="N11" s="1">
        <f t="shared" si="1"/>
        <v>0</v>
      </c>
      <c r="O11" s="1">
        <f t="shared" si="2"/>
        <v>-4.8327635939500624E-2</v>
      </c>
      <c r="P11" s="1">
        <f t="shared" si="3"/>
        <v>5.5960209168803843E-3</v>
      </c>
      <c r="Q11" s="1">
        <f t="shared" si="4"/>
        <v>-3.0294078386098988E-2</v>
      </c>
      <c r="R11" s="1">
        <f t="shared" si="5"/>
        <v>-2.3836193637880143E-2</v>
      </c>
      <c r="S11" s="1">
        <f t="shared" si="6"/>
        <v>-3.1381129534939767E-3</v>
      </c>
    </row>
    <row r="12" spans="1:19" x14ac:dyDescent="0.35">
      <c r="A12" t="s">
        <v>17</v>
      </c>
      <c r="B12">
        <v>33</v>
      </c>
      <c r="C12">
        <v>60.588212314582897</v>
      </c>
      <c r="D12">
        <v>11.786048189788399</v>
      </c>
      <c r="E12">
        <v>8.7312936904859093</v>
      </c>
      <c r="F12">
        <v>4.2708368996796597</v>
      </c>
      <c r="G12">
        <v>14.623608905463</v>
      </c>
      <c r="H12" s="3">
        <v>33</v>
      </c>
      <c r="I12" s="4">
        <v>60.6</v>
      </c>
      <c r="J12" s="4">
        <v>11.8</v>
      </c>
      <c r="K12" s="5">
        <v>8.6999999999999993</v>
      </c>
      <c r="L12" s="5">
        <v>4.3</v>
      </c>
      <c r="M12" s="5">
        <v>14.6</v>
      </c>
      <c r="N12" s="1">
        <f t="shared" si="1"/>
        <v>0</v>
      </c>
      <c r="O12" s="1">
        <f t="shared" si="2"/>
        <v>-1.1787685417104399E-2</v>
      </c>
      <c r="P12" s="1">
        <f t="shared" si="3"/>
        <v>-1.3951810211601412E-2</v>
      </c>
      <c r="Q12" s="1">
        <f t="shared" si="4"/>
        <v>3.129369048591002E-2</v>
      </c>
      <c r="R12" s="1">
        <f t="shared" si="5"/>
        <v>-2.9163100320340085E-2</v>
      </c>
      <c r="S12" s="1">
        <f t="shared" si="6"/>
        <v>2.3608905462999985E-2</v>
      </c>
    </row>
    <row r="13" spans="1:19" x14ac:dyDescent="0.35">
      <c r="A13" t="s">
        <v>18</v>
      </c>
      <c r="B13">
        <v>9</v>
      </c>
      <c r="C13">
        <v>68.345935727788202</v>
      </c>
      <c r="D13">
        <v>17.069943289224899</v>
      </c>
      <c r="E13">
        <v>4.8771266540642699</v>
      </c>
      <c r="F13">
        <v>6.4744801512287298</v>
      </c>
      <c r="G13">
        <v>3.2325141776937598</v>
      </c>
      <c r="H13" s="3">
        <v>9</v>
      </c>
      <c r="I13" s="4">
        <v>68.3</v>
      </c>
      <c r="J13" s="4">
        <v>17.100000000000001</v>
      </c>
      <c r="K13" s="5">
        <v>4.9000000000000004</v>
      </c>
      <c r="L13" s="5">
        <v>6.5</v>
      </c>
      <c r="M13" s="5">
        <v>3.2</v>
      </c>
      <c r="N13" s="1">
        <f t="shared" si="1"/>
        <v>0</v>
      </c>
      <c r="O13" s="1">
        <f t="shared" si="2"/>
        <v>4.5935727788204872E-2</v>
      </c>
      <c r="P13" s="1">
        <f t="shared" si="3"/>
        <v>-3.0056710775102857E-2</v>
      </c>
      <c r="Q13" s="1">
        <f t="shared" si="4"/>
        <v>-2.2873345935730427E-2</v>
      </c>
      <c r="R13" s="1">
        <f t="shared" si="5"/>
        <v>-2.5519848771270226E-2</v>
      </c>
      <c r="S13" s="1">
        <f t="shared" si="6"/>
        <v>3.2514177693759638E-2</v>
      </c>
    </row>
    <row r="14" spans="1:19" x14ac:dyDescent="0.35">
      <c r="A14" t="s">
        <v>19</v>
      </c>
      <c r="B14">
        <v>4</v>
      </c>
      <c r="C14">
        <v>43.181818181818102</v>
      </c>
      <c r="D14">
        <v>27.272727272727199</v>
      </c>
      <c r="E14">
        <v>4.5454545454545396</v>
      </c>
      <c r="F14">
        <v>25</v>
      </c>
      <c r="G14">
        <v>0</v>
      </c>
      <c r="H14" s="3">
        <v>4</v>
      </c>
      <c r="I14" s="4">
        <v>43.2</v>
      </c>
      <c r="J14" s="4">
        <v>27.3</v>
      </c>
      <c r="K14" s="5">
        <v>4.5</v>
      </c>
      <c r="L14" s="5">
        <v>25</v>
      </c>
      <c r="M14" s="5">
        <v>0</v>
      </c>
      <c r="N14" s="1">
        <f t="shared" si="1"/>
        <v>0</v>
      </c>
      <c r="O14" s="1">
        <f t="shared" si="2"/>
        <v>-1.8181818181901122E-2</v>
      </c>
      <c r="P14" s="1">
        <f t="shared" si="3"/>
        <v>-2.7272727272801944E-2</v>
      </c>
      <c r="Q14" s="1">
        <f t="shared" si="4"/>
        <v>4.5454545454539641E-2</v>
      </c>
      <c r="R14" s="1">
        <f t="shared" si="5"/>
        <v>0</v>
      </c>
      <c r="S14" s="1">
        <f t="shared" si="6"/>
        <v>0</v>
      </c>
    </row>
    <row r="15" spans="1:19" x14ac:dyDescent="0.35">
      <c r="A15" t="s">
        <v>20</v>
      </c>
      <c r="H15" s="6"/>
      <c r="I15" s="7"/>
      <c r="J15" s="7"/>
      <c r="K15" s="8"/>
      <c r="L15" s="8"/>
      <c r="M15" s="8"/>
      <c r="N15" s="1">
        <f t="shared" si="1"/>
        <v>0</v>
      </c>
      <c r="O15" s="1">
        <f t="shared" si="2"/>
        <v>0</v>
      </c>
      <c r="P15" s="1">
        <f t="shared" si="3"/>
        <v>0</v>
      </c>
      <c r="Q15" s="1">
        <f t="shared" si="4"/>
        <v>0</v>
      </c>
      <c r="R15" s="1">
        <f t="shared" si="5"/>
        <v>0</v>
      </c>
      <c r="S15" s="1">
        <f t="shared" si="6"/>
        <v>0</v>
      </c>
    </row>
    <row r="16" spans="1:19" x14ac:dyDescent="0.35">
      <c r="A16" t="s">
        <v>21</v>
      </c>
      <c r="B16">
        <v>137</v>
      </c>
      <c r="C16">
        <v>75.229505598172494</v>
      </c>
      <c r="D16">
        <v>10.841645222328101</v>
      </c>
      <c r="E16">
        <v>7.0654942252004203</v>
      </c>
      <c r="F16">
        <v>3.0835011290546102</v>
      </c>
      <c r="G16">
        <v>3.7798538252442602</v>
      </c>
      <c r="H16" s="3">
        <v>137</v>
      </c>
      <c r="I16" s="4">
        <v>75.2</v>
      </c>
      <c r="J16" s="4">
        <v>10.8</v>
      </c>
      <c r="K16" s="5">
        <v>7.1</v>
      </c>
      <c r="L16" s="5">
        <v>3.1</v>
      </c>
      <c r="M16" s="5">
        <v>3.8</v>
      </c>
      <c r="N16" s="1">
        <f t="shared" si="1"/>
        <v>0</v>
      </c>
      <c r="O16" s="1">
        <f t="shared" si="2"/>
        <v>2.9505598172491432E-2</v>
      </c>
      <c r="P16" s="1">
        <f t="shared" si="3"/>
        <v>4.1645222328099862E-2</v>
      </c>
      <c r="Q16" s="1">
        <f t="shared" si="4"/>
        <v>-3.4505774799579392E-2</v>
      </c>
      <c r="R16" s="1">
        <f t="shared" si="5"/>
        <v>-1.6498870945389932E-2</v>
      </c>
      <c r="S16" s="1">
        <f t="shared" si="6"/>
        <v>-2.0146174755739654E-2</v>
      </c>
    </row>
    <row r="17" spans="1:19" x14ac:dyDescent="0.35">
      <c r="A17" t="s">
        <v>22</v>
      </c>
      <c r="B17">
        <v>43</v>
      </c>
      <c r="C17">
        <v>70.121244564480705</v>
      </c>
      <c r="D17">
        <v>3.5457615695578499</v>
      </c>
      <c r="E17">
        <v>6.0370728213469</v>
      </c>
      <c r="F17">
        <v>1.3678172496676799</v>
      </c>
      <c r="G17">
        <v>18.928103794946701</v>
      </c>
      <c r="H17" s="3">
        <v>43</v>
      </c>
      <c r="I17" s="4">
        <v>70.099999999999994</v>
      </c>
      <c r="J17" s="4">
        <v>3.5</v>
      </c>
      <c r="K17" s="5">
        <v>6</v>
      </c>
      <c r="L17" s="5">
        <v>1.4</v>
      </c>
      <c r="M17" s="5">
        <v>18.899999999999999</v>
      </c>
      <c r="N17" s="1">
        <f t="shared" si="1"/>
        <v>0</v>
      </c>
      <c r="O17" s="1">
        <f t="shared" si="2"/>
        <v>2.1244564480710437E-2</v>
      </c>
      <c r="P17" s="1">
        <f t="shared" si="3"/>
        <v>4.5761569557849935E-2</v>
      </c>
      <c r="Q17" s="1">
        <f t="shared" si="4"/>
        <v>3.7072821346900042E-2</v>
      </c>
      <c r="R17" s="1">
        <f t="shared" si="5"/>
        <v>-3.2182750332319987E-2</v>
      </c>
      <c r="S17" s="1">
        <f t="shared" si="6"/>
        <v>2.810379494670201E-2</v>
      </c>
    </row>
    <row r="18" spans="1:19" x14ac:dyDescent="0.35">
      <c r="A18" t="s">
        <v>23</v>
      </c>
      <c r="B18">
        <v>40</v>
      </c>
      <c r="C18">
        <v>15.7709315198481</v>
      </c>
      <c r="D18">
        <v>70.941736517475803</v>
      </c>
      <c r="E18">
        <v>11.256460540882401</v>
      </c>
      <c r="F18">
        <v>0.54641783963308499</v>
      </c>
      <c r="G18">
        <v>1.4844535821603599</v>
      </c>
      <c r="H18" s="3">
        <v>40</v>
      </c>
      <c r="I18" s="4">
        <v>15.8</v>
      </c>
      <c r="J18" s="4">
        <v>70.900000000000006</v>
      </c>
      <c r="K18" s="5">
        <v>11.3</v>
      </c>
      <c r="L18" s="5">
        <v>0.5</v>
      </c>
      <c r="M18" s="5">
        <v>1.5</v>
      </c>
      <c r="N18" s="1">
        <f t="shared" si="1"/>
        <v>0</v>
      </c>
      <c r="O18" s="1">
        <f t="shared" si="2"/>
        <v>-2.9068480151900999E-2</v>
      </c>
      <c r="P18" s="1">
        <f t="shared" si="3"/>
        <v>4.1736517475797541E-2</v>
      </c>
      <c r="Q18" s="1">
        <f t="shared" si="4"/>
        <v>-4.3539459117599932E-2</v>
      </c>
      <c r="R18" s="1">
        <f t="shared" si="5"/>
        <v>4.641783963308499E-2</v>
      </c>
      <c r="S18" s="1">
        <f t="shared" si="6"/>
        <v>-1.5546417839640059E-2</v>
      </c>
    </row>
    <row r="19" spans="1:19" x14ac:dyDescent="0.35">
      <c r="A19" t="s">
        <v>24</v>
      </c>
      <c r="B19">
        <v>21</v>
      </c>
      <c r="C19">
        <v>9.4455310199789597</v>
      </c>
      <c r="D19">
        <v>16.215597616543899</v>
      </c>
      <c r="E19">
        <v>35.169330529267398</v>
      </c>
      <c r="F19">
        <v>22.809323519102598</v>
      </c>
      <c r="G19">
        <v>16.360217315106901</v>
      </c>
      <c r="H19" s="3">
        <v>21</v>
      </c>
      <c r="I19" s="4">
        <v>9.4</v>
      </c>
      <c r="J19" s="4">
        <v>16.2</v>
      </c>
      <c r="K19" s="5">
        <v>35.200000000000003</v>
      </c>
      <c r="L19" s="5">
        <v>22.8</v>
      </c>
      <c r="M19" s="5">
        <v>16.399999999999999</v>
      </c>
      <c r="N19" s="1">
        <f t="shared" si="1"/>
        <v>0</v>
      </c>
      <c r="O19" s="1">
        <f t="shared" si="2"/>
        <v>4.5531019978959364E-2</v>
      </c>
      <c r="P19" s="1">
        <f t="shared" si="3"/>
        <v>1.5597616543900017E-2</v>
      </c>
      <c r="Q19" s="1">
        <f t="shared" si="4"/>
        <v>-3.0669470732604509E-2</v>
      </c>
      <c r="R19" s="1">
        <f t="shared" si="5"/>
        <v>9.3235191025975439E-3</v>
      </c>
      <c r="S19" s="1">
        <f t="shared" si="6"/>
        <v>-3.9782684893097553E-2</v>
      </c>
    </row>
    <row r="20" spans="1:19" x14ac:dyDescent="0.35">
      <c r="A20" t="s">
        <v>25</v>
      </c>
      <c r="B20">
        <v>5</v>
      </c>
      <c r="C20">
        <v>9.9375</v>
      </c>
      <c r="D20">
        <v>1.5625</v>
      </c>
      <c r="E20">
        <v>18.8125</v>
      </c>
      <c r="F20">
        <v>69.6875</v>
      </c>
      <c r="G20">
        <v>0</v>
      </c>
      <c r="H20" s="3">
        <v>5</v>
      </c>
      <c r="I20" s="4">
        <v>9.9</v>
      </c>
      <c r="J20" s="4">
        <v>1.6</v>
      </c>
      <c r="K20" s="5">
        <v>18.8</v>
      </c>
      <c r="L20" s="5">
        <v>69.7</v>
      </c>
      <c r="M20" s="5">
        <v>0</v>
      </c>
      <c r="N20" s="1">
        <f t="shared" si="1"/>
        <v>0</v>
      </c>
      <c r="O20" s="1">
        <f t="shared" si="2"/>
        <v>3.7499999999999645E-2</v>
      </c>
      <c r="P20" s="1">
        <f t="shared" si="3"/>
        <v>-3.7500000000000089E-2</v>
      </c>
      <c r="Q20" s="1">
        <f t="shared" si="4"/>
        <v>1.2499999999999289E-2</v>
      </c>
      <c r="R20" s="1">
        <f t="shared" si="5"/>
        <v>-1.2500000000002842E-2</v>
      </c>
      <c r="S20" s="1">
        <f t="shared" si="6"/>
        <v>0</v>
      </c>
    </row>
    <row r="21" spans="1:19" x14ac:dyDescent="0.35">
      <c r="A21" t="s">
        <v>26</v>
      </c>
      <c r="H21" s="6"/>
      <c r="I21" s="7"/>
      <c r="J21" s="7"/>
      <c r="K21" s="8"/>
      <c r="L21" s="8"/>
      <c r="M21" s="8"/>
      <c r="N21" s="1">
        <f t="shared" si="1"/>
        <v>0</v>
      </c>
      <c r="O21" s="1">
        <f t="shared" si="2"/>
        <v>0</v>
      </c>
      <c r="P21" s="1">
        <f t="shared" si="3"/>
        <v>0</v>
      </c>
      <c r="Q21" s="1">
        <f t="shared" si="4"/>
        <v>0</v>
      </c>
      <c r="R21" s="1">
        <f t="shared" si="5"/>
        <v>0</v>
      </c>
      <c r="S21" s="1">
        <f t="shared" si="6"/>
        <v>0</v>
      </c>
    </row>
    <row r="22" spans="1:19" x14ac:dyDescent="0.35">
      <c r="A22" t="s">
        <v>27</v>
      </c>
      <c r="B22">
        <v>261</v>
      </c>
      <c r="C22" s="1">
        <v>63.489377352575701</v>
      </c>
      <c r="D22" s="1">
        <v>14.615062954869799</v>
      </c>
      <c r="E22" s="1">
        <v>8.0544488185034204</v>
      </c>
      <c r="F22" s="1">
        <v>5.2547116985067497</v>
      </c>
      <c r="G22" s="1">
        <v>8.5863991755442193</v>
      </c>
      <c r="H22" s="3">
        <v>261</v>
      </c>
      <c r="I22" s="4">
        <v>63.5</v>
      </c>
      <c r="J22" s="4">
        <v>14.6</v>
      </c>
      <c r="K22" s="5">
        <v>8.1</v>
      </c>
      <c r="L22" s="5">
        <v>5.3</v>
      </c>
      <c r="M22" s="5">
        <v>8.6</v>
      </c>
      <c r="N22" s="1">
        <f t="shared" si="1"/>
        <v>0</v>
      </c>
      <c r="O22" s="1">
        <f t="shared" si="2"/>
        <v>-1.0622647424298748E-2</v>
      </c>
      <c r="P22" s="1">
        <f t="shared" si="3"/>
        <v>1.5062954869799583E-2</v>
      </c>
      <c r="Q22" s="1">
        <f t="shared" si="4"/>
        <v>-4.5551181496579218E-2</v>
      </c>
      <c r="R22" s="1">
        <f t="shared" si="5"/>
        <v>-4.5288301493250138E-2</v>
      </c>
      <c r="S22" s="1">
        <f t="shared" si="6"/>
        <v>-1.3600824455780369E-2</v>
      </c>
    </row>
    <row r="23" spans="1:19" x14ac:dyDescent="0.35">
      <c r="A23" t="s">
        <v>28</v>
      </c>
      <c r="B23">
        <v>159</v>
      </c>
      <c r="C23" s="1">
        <v>54.5352678913519</v>
      </c>
      <c r="D23" s="1">
        <v>21.942151052667299</v>
      </c>
      <c r="E23" s="1">
        <v>8.1538193796132106</v>
      </c>
      <c r="F23" s="1">
        <v>5.76115076234335</v>
      </c>
      <c r="G23" s="1">
        <v>9.6076109140241606</v>
      </c>
      <c r="H23" s="3">
        <v>159</v>
      </c>
      <c r="I23" s="4">
        <v>54.5</v>
      </c>
      <c r="J23" s="4">
        <v>21.9</v>
      </c>
      <c r="K23" s="5">
        <v>8.1999999999999993</v>
      </c>
      <c r="L23" s="5">
        <v>5.8</v>
      </c>
      <c r="M23" s="5">
        <v>9.6</v>
      </c>
      <c r="N23" s="1">
        <f t="shared" si="1"/>
        <v>0</v>
      </c>
      <c r="O23" s="1">
        <f t="shared" si="2"/>
        <v>3.5267891351900005E-2</v>
      </c>
      <c r="P23" s="1">
        <f t="shared" si="3"/>
        <v>4.2151052667300348E-2</v>
      </c>
      <c r="Q23" s="1">
        <f t="shared" si="4"/>
        <v>-4.6180620386788718E-2</v>
      </c>
      <c r="R23" s="1">
        <f t="shared" si="5"/>
        <v>-3.8849237656649827E-2</v>
      </c>
      <c r="S23" s="1">
        <f t="shared" si="6"/>
        <v>7.6109140241609197E-3</v>
      </c>
    </row>
    <row r="24" spans="1:19" x14ac:dyDescent="0.35">
      <c r="A24" t="s">
        <v>29</v>
      </c>
      <c r="B24">
        <v>165</v>
      </c>
      <c r="C24" s="1">
        <v>57.086931816343899</v>
      </c>
      <c r="D24" s="1">
        <v>14.638128591159999</v>
      </c>
      <c r="E24" s="1">
        <v>11.137170049954101</v>
      </c>
      <c r="F24" s="1">
        <v>6.6186785070046801</v>
      </c>
      <c r="G24" s="1">
        <v>10.5190910355371</v>
      </c>
      <c r="H24" s="3">
        <v>165</v>
      </c>
      <c r="I24" s="4">
        <v>57.1</v>
      </c>
      <c r="J24" s="4">
        <v>14.6</v>
      </c>
      <c r="K24" s="5">
        <v>11.1</v>
      </c>
      <c r="L24" s="5">
        <v>6.6</v>
      </c>
      <c r="M24" s="5">
        <v>10.5</v>
      </c>
      <c r="N24" s="1">
        <f t="shared" si="1"/>
        <v>0</v>
      </c>
      <c r="O24" s="1">
        <f t="shared" si="2"/>
        <v>-1.3068183656102406E-2</v>
      </c>
      <c r="P24" s="1">
        <f t="shared" si="3"/>
        <v>3.8128591159999559E-2</v>
      </c>
      <c r="Q24" s="1">
        <f t="shared" si="4"/>
        <v>3.7170049954101003E-2</v>
      </c>
      <c r="R24" s="1">
        <f t="shared" si="5"/>
        <v>1.8678507004680434E-2</v>
      </c>
      <c r="S24" s="1">
        <f t="shared" si="6"/>
        <v>1.9091035537099899E-2</v>
      </c>
    </row>
    <row r="25" spans="1:19" ht="15" thickBot="1" x14ac:dyDescent="0.4">
      <c r="A25" t="s">
        <v>30</v>
      </c>
      <c r="B25">
        <v>48</v>
      </c>
      <c r="C25" s="1">
        <v>48.558607253471799</v>
      </c>
      <c r="D25" s="1">
        <v>15.409441502647599</v>
      </c>
      <c r="E25" s="1">
        <v>7.2113198121690401</v>
      </c>
      <c r="F25" s="1">
        <v>26.827355380157801</v>
      </c>
      <c r="G25" s="1">
        <v>1.9932760515536001</v>
      </c>
      <c r="H25" s="10">
        <v>48</v>
      </c>
      <c r="I25" s="11">
        <v>48.6</v>
      </c>
      <c r="J25" s="11">
        <v>15.4</v>
      </c>
      <c r="K25" s="12">
        <v>7.2</v>
      </c>
      <c r="L25" s="12">
        <v>26.8</v>
      </c>
      <c r="M25" s="12">
        <v>2</v>
      </c>
      <c r="N25" s="1">
        <f t="shared" si="1"/>
        <v>0</v>
      </c>
      <c r="O25" s="1">
        <f t="shared" si="2"/>
        <v>-4.1392746528202906E-2</v>
      </c>
      <c r="P25" s="1">
        <f t="shared" si="3"/>
        <v>9.4415026475989094E-3</v>
      </c>
      <c r="Q25" s="1">
        <f t="shared" si="4"/>
        <v>1.1319812169039878E-2</v>
      </c>
      <c r="R25" s="1">
        <f t="shared" si="5"/>
        <v>2.7355380157800369E-2</v>
      </c>
      <c r="S25" s="1">
        <f t="shared" si="6"/>
        <v>-6.7239484463998966E-3</v>
      </c>
    </row>
    <row r="28" spans="1:19" x14ac:dyDescent="0.35">
      <c r="A28" t="s">
        <v>38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37</v>
      </c>
      <c r="I28" t="s">
        <v>36</v>
      </c>
    </row>
    <row r="29" spans="1:19" x14ac:dyDescent="0.35">
      <c r="C29" s="15">
        <v>2304402</v>
      </c>
      <c r="D29" s="15">
        <v>1313896.6400000001</v>
      </c>
      <c r="E29" s="15">
        <v>414697.94</v>
      </c>
      <c r="F29" s="15">
        <v>223918.59</v>
      </c>
      <c r="G29" s="15">
        <v>137095</v>
      </c>
      <c r="H29" s="15">
        <v>208293.83</v>
      </c>
      <c r="I29" s="15">
        <v>2089608.17</v>
      </c>
    </row>
    <row r="30" spans="1:19" x14ac:dyDescent="0.35">
      <c r="D30" s="2">
        <f>D29/$I$30</f>
        <v>0.57178097238263426</v>
      </c>
      <c r="E30" s="2">
        <f t="shared" ref="E30:H30" si="7">E29/$I$30</f>
        <v>0.18046807043990562</v>
      </c>
      <c r="F30" s="2">
        <f t="shared" si="7"/>
        <v>9.7444795295882944E-2</v>
      </c>
      <c r="G30" s="2">
        <f t="shared" si="7"/>
        <v>5.966094289486671E-2</v>
      </c>
      <c r="H30" s="2">
        <f t="shared" si="7"/>
        <v>9.0645218986710477E-2</v>
      </c>
      <c r="I30" s="15">
        <f>SUM(D29:H29)</f>
        <v>2297902</v>
      </c>
    </row>
    <row r="31" spans="1:19" x14ac:dyDescent="0.35">
      <c r="I31" s="16">
        <f>SUM(D29:G29)</f>
        <v>2089608.1700000002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Q21.1xVALUE_Q21.2xVALUE_Q21.3xV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HingLing Chan</dc:creator>
  <cp:lastModifiedBy> HLC</cp:lastModifiedBy>
  <dcterms:created xsi:type="dcterms:W3CDTF">2022-04-26T18:46:39Z</dcterms:created>
  <dcterms:modified xsi:type="dcterms:W3CDTF">2022-04-26T19:29:16Z</dcterms:modified>
</cp:coreProperties>
</file>