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rojects\Ongoing\Small Boat Table Template\Small Boat Table Template\Data\3 Output Final Data\Table 2\"/>
    </mc:Choice>
  </mc:AlternateContent>
  <bookViews>
    <workbookView xWindow="0" yWindow="0" windowWidth="22770" windowHeight="14720"/>
  </bookViews>
  <sheets>
    <sheet name="Q19.4xMEAN.csv" sheetId="1" r:id="rId1"/>
  </sheets>
  <calcPr calcId="0"/>
</workbook>
</file>

<file path=xl/calcChain.xml><?xml version="1.0" encoding="utf-8"?>
<calcChain xmlns="http://schemas.openxmlformats.org/spreadsheetml/2006/main">
  <c r="R25" i="1" l="1"/>
  <c r="R24" i="1"/>
  <c r="R23" i="1"/>
  <c r="R22" i="1"/>
  <c r="R20" i="1"/>
  <c r="R19" i="1"/>
  <c r="R18" i="1"/>
  <c r="R17" i="1"/>
  <c r="R16" i="1"/>
  <c r="R14" i="1"/>
  <c r="R13" i="1"/>
  <c r="R12" i="1"/>
  <c r="R11" i="1"/>
  <c r="R10" i="1"/>
  <c r="R9" i="1"/>
  <c r="R7" i="1"/>
  <c r="R6" i="1"/>
  <c r="R5" i="1"/>
  <c r="R4" i="1"/>
  <c r="R2" i="1"/>
  <c r="S25" i="1"/>
  <c r="T2" i="1"/>
  <c r="U2" i="1"/>
  <c r="V2" i="1"/>
  <c r="W2" i="1"/>
  <c r="X2" i="1"/>
  <c r="Y2" i="1"/>
  <c r="Z2" i="1"/>
  <c r="T3" i="1"/>
  <c r="U3" i="1"/>
  <c r="V3" i="1"/>
  <c r="W3" i="1"/>
  <c r="X3" i="1"/>
  <c r="Y3" i="1"/>
  <c r="Z3" i="1"/>
  <c r="T4" i="1"/>
  <c r="U4" i="1"/>
  <c r="V4" i="1"/>
  <c r="W4" i="1"/>
  <c r="X4" i="1"/>
  <c r="Y4" i="1"/>
  <c r="Z4" i="1"/>
  <c r="T5" i="1"/>
  <c r="U5" i="1"/>
  <c r="V5" i="1"/>
  <c r="W5" i="1"/>
  <c r="X5" i="1"/>
  <c r="Y5" i="1"/>
  <c r="Z5" i="1"/>
  <c r="T6" i="1"/>
  <c r="U6" i="1"/>
  <c r="V6" i="1"/>
  <c r="W6" i="1"/>
  <c r="X6" i="1"/>
  <c r="Y6" i="1"/>
  <c r="Z6" i="1"/>
  <c r="T7" i="1"/>
  <c r="U7" i="1"/>
  <c r="V7" i="1"/>
  <c r="W7" i="1"/>
  <c r="X7" i="1"/>
  <c r="Y7" i="1"/>
  <c r="Z7" i="1"/>
  <c r="T8" i="1"/>
  <c r="U8" i="1"/>
  <c r="V8" i="1"/>
  <c r="W8" i="1"/>
  <c r="X8" i="1"/>
  <c r="Y8" i="1"/>
  <c r="Z8" i="1"/>
  <c r="T9" i="1"/>
  <c r="U9" i="1"/>
  <c r="V9" i="1"/>
  <c r="W9" i="1"/>
  <c r="X9" i="1"/>
  <c r="Y9" i="1"/>
  <c r="Z9" i="1"/>
  <c r="T10" i="1"/>
  <c r="U10" i="1"/>
  <c r="V10" i="1"/>
  <c r="W10" i="1"/>
  <c r="X10" i="1"/>
  <c r="Y10" i="1"/>
  <c r="Z10" i="1"/>
  <c r="T11" i="1"/>
  <c r="U11" i="1"/>
  <c r="V11" i="1"/>
  <c r="W11" i="1"/>
  <c r="X11" i="1"/>
  <c r="Y11" i="1"/>
  <c r="Z11" i="1"/>
  <c r="T12" i="1"/>
  <c r="U12" i="1"/>
  <c r="V12" i="1"/>
  <c r="W12" i="1"/>
  <c r="X12" i="1"/>
  <c r="Y12" i="1"/>
  <c r="Z12" i="1"/>
  <c r="T13" i="1"/>
  <c r="U13" i="1"/>
  <c r="V13" i="1"/>
  <c r="W13" i="1"/>
  <c r="X13" i="1"/>
  <c r="Y13" i="1"/>
  <c r="Z13" i="1"/>
  <c r="T14" i="1"/>
  <c r="U14" i="1"/>
  <c r="V14" i="1"/>
  <c r="W14" i="1"/>
  <c r="X14" i="1"/>
  <c r="Y14" i="1"/>
  <c r="Z14" i="1"/>
  <c r="T15" i="1"/>
  <c r="U15" i="1"/>
  <c r="V15" i="1"/>
  <c r="W15" i="1"/>
  <c r="X15" i="1"/>
  <c r="Y15" i="1"/>
  <c r="Z15" i="1"/>
  <c r="T16" i="1"/>
  <c r="U16" i="1"/>
  <c r="V16" i="1"/>
  <c r="W16" i="1"/>
  <c r="X16" i="1"/>
  <c r="Y16" i="1"/>
  <c r="Z16" i="1"/>
  <c r="T17" i="1"/>
  <c r="U17" i="1"/>
  <c r="V17" i="1"/>
  <c r="W17" i="1"/>
  <c r="X17" i="1"/>
  <c r="Y17" i="1"/>
  <c r="Z17" i="1"/>
  <c r="T18" i="1"/>
  <c r="U18" i="1"/>
  <c r="V18" i="1"/>
  <c r="W18" i="1"/>
  <c r="X18" i="1"/>
  <c r="Y18" i="1"/>
  <c r="Z18" i="1"/>
  <c r="T19" i="1"/>
  <c r="U19" i="1"/>
  <c r="V19" i="1"/>
  <c r="W19" i="1"/>
  <c r="X19" i="1"/>
  <c r="Y19" i="1"/>
  <c r="Z19" i="1"/>
  <c r="T20" i="1"/>
  <c r="U20" i="1"/>
  <c r="V20" i="1"/>
  <c r="W20" i="1"/>
  <c r="X20" i="1"/>
  <c r="Y20" i="1"/>
  <c r="Z20" i="1"/>
  <c r="T21" i="1"/>
  <c r="U21" i="1"/>
  <c r="V21" i="1"/>
  <c r="W21" i="1"/>
  <c r="X21" i="1"/>
  <c r="Y21" i="1"/>
  <c r="Z21" i="1"/>
  <c r="T22" i="1"/>
  <c r="U22" i="1"/>
  <c r="V22" i="1"/>
  <c r="W22" i="1"/>
  <c r="X22" i="1"/>
  <c r="Y22" i="1"/>
  <c r="Z22" i="1"/>
  <c r="T23" i="1"/>
  <c r="U23" i="1"/>
  <c r="V23" i="1"/>
  <c r="W23" i="1"/>
  <c r="X23" i="1"/>
  <c r="Y23" i="1"/>
  <c r="Z23" i="1"/>
  <c r="T24" i="1"/>
  <c r="U24" i="1"/>
  <c r="V24" i="1"/>
  <c r="W24" i="1"/>
  <c r="X24" i="1"/>
  <c r="Y24" i="1"/>
  <c r="Z24" i="1"/>
  <c r="T25" i="1"/>
  <c r="U25" i="1"/>
  <c r="V25" i="1"/>
  <c r="W25" i="1"/>
  <c r="X25" i="1"/>
  <c r="Y25" i="1"/>
  <c r="Z2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" i="1"/>
</calcChain>
</file>

<file path=xl/sharedStrings.xml><?xml version="1.0" encoding="utf-8"?>
<sst xmlns="http://schemas.openxmlformats.org/spreadsheetml/2006/main" count="34" uniqueCount="33">
  <si>
    <t>TYPE</t>
  </si>
  <si>
    <t>Number of Respondents</t>
  </si>
  <si>
    <t>None</t>
  </si>
  <si>
    <t>Very Little</t>
  </si>
  <si>
    <t>Some</t>
  </si>
  <si>
    <t>About Half</t>
  </si>
  <si>
    <t>Most</t>
  </si>
  <si>
    <t>Almost All</t>
  </si>
  <si>
    <t>Mean (excluse 0)</t>
  </si>
  <si>
    <t>ALL</t>
  </si>
  <si>
    <t>By County</t>
  </si>
  <si>
    <t>Oahu</t>
  </si>
  <si>
    <t>Hawaii</t>
  </si>
  <si>
    <t>Maui</t>
  </si>
  <si>
    <t>Kauai</t>
  </si>
  <si>
    <t>By Primary Fishing Motivation</t>
  </si>
  <si>
    <t>Recreational Expense</t>
  </si>
  <si>
    <t>Part-Time Commercial</t>
  </si>
  <si>
    <t>Subsistence</t>
  </si>
  <si>
    <t>Full-Time Commercial</t>
  </si>
  <si>
    <t>Purely Recreational</t>
  </si>
  <si>
    <t>Cultural</t>
  </si>
  <si>
    <t>By Most Common Gear</t>
  </si>
  <si>
    <t>Troll</t>
  </si>
  <si>
    <t>Bait for Pelagic</t>
  </si>
  <si>
    <t>HL for Deep7 deep</t>
  </si>
  <si>
    <t>HL for Deep7 shallow</t>
  </si>
  <si>
    <t>Spear</t>
  </si>
  <si>
    <t>By Sub-fishery</t>
  </si>
  <si>
    <t>Pelagic</t>
  </si>
  <si>
    <t>Deep7 Bottom</t>
  </si>
  <si>
    <t>Non-Deep7 Bottom</t>
  </si>
  <si>
    <t>Coral Reef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</si>
</sst>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rgb="FF3366FF"/>
      <name val="Times New Roman"/>
      <family val="1"/>
    </font>
    <font>
      <sz val="10"/>
      <color rgb="FF3366FF"/>
      <name val="Times New Roman"/>
      <family val="1"/>
    </font>
    <font>
      <b/>
      <sz val="10"/>
      <color rgb="FF3366FF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66" fontId="0" fillId="0" borderId="0" xfId="0" applyNumberFormat="1"/>
    <xf numFmtId="0" fontId="18" fillId="0" borderId="0" xfId="0" applyNumberFormat="1" applyFont="1" applyAlignment="1">
      <alignment horizontal="right" vertical="center"/>
    </xf>
    <xf numFmtId="0" fontId="19" fillId="0" borderId="0" xfId="0" applyNumberFormat="1" applyFont="1" applyAlignment="1">
      <alignment horizontal="right" vertical="center"/>
    </xf>
    <xf numFmtId="0" fontId="19" fillId="0" borderId="11" xfId="0" applyNumberFormat="1" applyFont="1" applyBorder="1" applyAlignment="1">
      <alignment horizontal="right" vertical="center"/>
    </xf>
    <xf numFmtId="0" fontId="18" fillId="33" borderId="0" xfId="0" applyNumberFormat="1" applyFont="1" applyFill="1" applyAlignment="1">
      <alignment horizontal="right" vertical="center"/>
    </xf>
    <xf numFmtId="0" fontId="19" fillId="33" borderId="0" xfId="0" applyNumberFormat="1" applyFont="1" applyFill="1" applyAlignment="1">
      <alignment horizontal="right" vertical="center"/>
    </xf>
    <xf numFmtId="0" fontId="19" fillId="33" borderId="11" xfId="0" applyNumberFormat="1" applyFont="1" applyFill="1" applyBorder="1" applyAlignment="1">
      <alignment horizontal="right" vertical="center"/>
    </xf>
    <xf numFmtId="0" fontId="20" fillId="0" borderId="11" xfId="0" applyNumberFormat="1" applyFont="1" applyBorder="1" applyAlignment="1">
      <alignment horizontal="right" vertical="center"/>
    </xf>
    <xf numFmtId="0" fontId="18" fillId="33" borderId="0" xfId="0" applyNumberFormat="1" applyFont="1" applyFill="1" applyAlignment="1">
      <alignment vertical="center"/>
    </xf>
    <xf numFmtId="0" fontId="18" fillId="0" borderId="10" xfId="0" applyNumberFormat="1" applyFont="1" applyBorder="1" applyAlignment="1">
      <alignment horizontal="right" vertical="center"/>
    </xf>
    <xf numFmtId="0" fontId="19" fillId="0" borderId="10" xfId="0" applyNumberFormat="1" applyFont="1" applyBorder="1" applyAlignment="1">
      <alignment horizontal="right" vertical="center"/>
    </xf>
    <xf numFmtId="0" fontId="19" fillId="0" borderId="12" xfId="0" applyNumberFormat="1" applyFont="1" applyBorder="1" applyAlignment="1">
      <alignment horizontal="right" vertical="center"/>
    </xf>
    <xf numFmtId="0" fontId="19" fillId="33" borderId="0" xfId="0" applyNumberFormat="1" applyFont="1" applyFill="1" applyBorder="1" applyAlignment="1">
      <alignment horizontal="right" vertical="center"/>
    </xf>
    <xf numFmtId="166" fontId="19" fillId="0" borderId="0" xfId="0" applyNumberFormat="1" applyFont="1" applyBorder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tabSelected="1" workbookViewId="0">
      <selection activeCell="I26" sqref="I26"/>
    </sheetView>
  </sheetViews>
  <sheetFormatPr defaultRowHeight="14.5" x14ac:dyDescent="0.35"/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27" x14ac:dyDescent="0.35">
      <c r="A2" t="s">
        <v>9</v>
      </c>
      <c r="B2">
        <v>279</v>
      </c>
      <c r="C2" s="1">
        <v>85.663082437275904</v>
      </c>
      <c r="D2" s="1">
        <v>2.8673835125448002</v>
      </c>
      <c r="E2" s="1">
        <v>6.4516129032257998</v>
      </c>
      <c r="F2" s="1">
        <v>3.2258064516128999</v>
      </c>
      <c r="G2" s="1">
        <v>1.0752688172042999</v>
      </c>
      <c r="H2" s="1">
        <v>0.71684587813620004</v>
      </c>
      <c r="I2" s="1">
        <v>31.670500000000001</v>
      </c>
      <c r="J2" s="2">
        <v>279</v>
      </c>
      <c r="K2" s="3">
        <v>85.7</v>
      </c>
      <c r="L2" s="3">
        <v>2.9</v>
      </c>
      <c r="M2" s="3">
        <v>6.5</v>
      </c>
      <c r="N2" s="3">
        <v>3.2</v>
      </c>
      <c r="O2" s="3">
        <v>1.1000000000000001</v>
      </c>
      <c r="P2" s="3">
        <v>0.7</v>
      </c>
      <c r="Q2" s="4">
        <v>31.7</v>
      </c>
      <c r="R2" s="14">
        <f>SUM(K2:P2)</f>
        <v>100.10000000000001</v>
      </c>
      <c r="S2" s="1">
        <f>J2-B2</f>
        <v>0</v>
      </c>
      <c r="T2" s="1">
        <f>K2-C2</f>
        <v>3.6917562724099184E-2</v>
      </c>
      <c r="U2" s="1">
        <f>L2-D2</f>
        <v>3.2616487455199739E-2</v>
      </c>
      <c r="V2" s="1">
        <f>M2-E2</f>
        <v>4.8387096774200167E-2</v>
      </c>
      <c r="W2" s="1">
        <f>N2-F2</f>
        <v>-2.5806451612899739E-2</v>
      </c>
      <c r="X2" s="1">
        <f>O2-G2</f>
        <v>2.4731182795700191E-2</v>
      </c>
      <c r="Y2" s="1">
        <f>P2-H2</f>
        <v>-1.6845878136200088E-2</v>
      </c>
      <c r="Z2" s="1">
        <f>Q2-I2</f>
        <v>2.9499999999998749E-2</v>
      </c>
      <c r="AA2" s="1"/>
    </row>
    <row r="3" spans="1:27" x14ac:dyDescent="0.35">
      <c r="A3" t="s">
        <v>10</v>
      </c>
      <c r="C3" s="1"/>
      <c r="D3" s="1"/>
      <c r="E3" s="1"/>
      <c r="F3" s="1"/>
      <c r="G3" s="1"/>
      <c r="H3" s="1"/>
      <c r="I3" s="1"/>
      <c r="J3" s="5"/>
      <c r="K3" s="6"/>
      <c r="L3" s="6"/>
      <c r="M3" s="6"/>
      <c r="N3" s="6"/>
      <c r="O3" s="6"/>
      <c r="P3" s="6"/>
      <c r="Q3" s="7"/>
      <c r="R3" s="13"/>
      <c r="S3" s="1">
        <f>J3-B3</f>
        <v>0</v>
      </c>
      <c r="T3" s="1">
        <f>K3-C3</f>
        <v>0</v>
      </c>
      <c r="U3" s="1">
        <f>L3-D3</f>
        <v>0</v>
      </c>
      <c r="V3" s="1">
        <f>M3-E3</f>
        <v>0</v>
      </c>
      <c r="W3" s="1">
        <f>N3-F3</f>
        <v>0</v>
      </c>
      <c r="X3" s="1">
        <f>O3-G3</f>
        <v>0</v>
      </c>
      <c r="Y3" s="1">
        <f>P3-H3</f>
        <v>0</v>
      </c>
      <c r="Z3" s="1">
        <f>Q3-I3</f>
        <v>0</v>
      </c>
      <c r="AA3" s="1"/>
    </row>
    <row r="4" spans="1:27" x14ac:dyDescent="0.35">
      <c r="A4" t="s">
        <v>11</v>
      </c>
      <c r="B4">
        <v>94</v>
      </c>
      <c r="C4" s="1">
        <v>93.617021276595693</v>
      </c>
      <c r="D4" s="1">
        <v>2.1276595744680802</v>
      </c>
      <c r="E4" s="1">
        <v>3.1914893617021201</v>
      </c>
      <c r="F4" s="1">
        <v>0</v>
      </c>
      <c r="G4" s="1">
        <v>1.0638297872340401</v>
      </c>
      <c r="H4" s="1">
        <v>0</v>
      </c>
      <c r="I4" s="1">
        <v>27.7216666666666</v>
      </c>
      <c r="J4" s="2">
        <v>94</v>
      </c>
      <c r="K4" s="3">
        <v>93.6</v>
      </c>
      <c r="L4" s="3">
        <v>2.1</v>
      </c>
      <c r="M4" s="3">
        <v>3.2</v>
      </c>
      <c r="N4" s="3">
        <v>0</v>
      </c>
      <c r="O4" s="3">
        <v>1.1000000000000001</v>
      </c>
      <c r="P4" s="3">
        <v>0</v>
      </c>
      <c r="Q4" s="4">
        <v>27.7</v>
      </c>
      <c r="R4" s="14">
        <f t="shared" ref="R4:R25" si="0">SUM(K4:P4)</f>
        <v>99.999999999999986</v>
      </c>
      <c r="S4" s="1">
        <f>J4-B4</f>
        <v>0</v>
      </c>
      <c r="T4" s="1">
        <f>K4-C4</f>
        <v>-1.7021276595698964E-2</v>
      </c>
      <c r="U4" s="1">
        <f>L4-D4</f>
        <v>-2.7659574468080095E-2</v>
      </c>
      <c r="V4" s="1">
        <f>M4-E4</f>
        <v>8.5106382978801243E-3</v>
      </c>
      <c r="W4" s="1">
        <f>N4-F4</f>
        <v>0</v>
      </c>
      <c r="X4" s="1">
        <f>O4-G4</f>
        <v>3.6170212765959997E-2</v>
      </c>
      <c r="Y4" s="1">
        <f>P4-H4</f>
        <v>0</v>
      </c>
      <c r="Z4" s="1">
        <f>Q4-I4</f>
        <v>-2.1666666666600776E-2</v>
      </c>
      <c r="AA4" s="1"/>
    </row>
    <row r="5" spans="1:27" x14ac:dyDescent="0.35">
      <c r="A5" t="s">
        <v>12</v>
      </c>
      <c r="B5">
        <v>109</v>
      </c>
      <c r="C5" s="1">
        <v>87.155963302752298</v>
      </c>
      <c r="D5" s="1">
        <v>1.8348623853210999</v>
      </c>
      <c r="E5" s="1">
        <v>7.3394495412843996</v>
      </c>
      <c r="F5" s="1">
        <v>1.8348623853210999</v>
      </c>
      <c r="G5" s="1">
        <v>0.91743119266054995</v>
      </c>
      <c r="H5" s="1">
        <v>0.91743119266054995</v>
      </c>
      <c r="I5" s="1">
        <v>31.7614285714285</v>
      </c>
      <c r="J5" s="2">
        <v>109</v>
      </c>
      <c r="K5" s="3">
        <v>87.2</v>
      </c>
      <c r="L5" s="3">
        <v>1.8</v>
      </c>
      <c r="M5" s="3">
        <v>7.3</v>
      </c>
      <c r="N5" s="3">
        <v>1.8</v>
      </c>
      <c r="O5" s="3">
        <v>0.9</v>
      </c>
      <c r="P5" s="3">
        <v>0.9</v>
      </c>
      <c r="Q5" s="4">
        <v>31.8</v>
      </c>
      <c r="R5" s="14">
        <f t="shared" si="0"/>
        <v>99.9</v>
      </c>
      <c r="S5" s="1">
        <f>J5-B5</f>
        <v>0</v>
      </c>
      <c r="T5" s="1">
        <f>K5-C5</f>
        <v>4.4036697247705092E-2</v>
      </c>
      <c r="U5" s="1">
        <f>L5-D5</f>
        <v>-3.4862385321099865E-2</v>
      </c>
      <c r="V5" s="1">
        <f>M5-E5</f>
        <v>-3.9449541284399814E-2</v>
      </c>
      <c r="W5" s="1">
        <f>N5-F5</f>
        <v>-3.4862385321099865E-2</v>
      </c>
      <c r="X5" s="1">
        <f>O5-G5</f>
        <v>-1.7431192660549932E-2</v>
      </c>
      <c r="Y5" s="1">
        <f>P5-H5</f>
        <v>-1.7431192660549932E-2</v>
      </c>
      <c r="Z5" s="1">
        <f>Q5-I5</f>
        <v>3.8571428571501087E-2</v>
      </c>
      <c r="AA5" s="1"/>
    </row>
    <row r="6" spans="1:27" x14ac:dyDescent="0.35">
      <c r="A6" t="s">
        <v>13</v>
      </c>
      <c r="B6">
        <v>44</v>
      </c>
      <c r="C6" s="1">
        <v>75</v>
      </c>
      <c r="D6" s="1">
        <v>6.8181818181818103</v>
      </c>
      <c r="E6" s="1">
        <v>6.8181818181818103</v>
      </c>
      <c r="F6" s="1">
        <v>9.0909090909090899</v>
      </c>
      <c r="G6" s="1">
        <v>2.2727272727272698</v>
      </c>
      <c r="H6" s="1">
        <v>0</v>
      </c>
      <c r="I6" s="1">
        <v>29.318181818181799</v>
      </c>
      <c r="J6" s="2">
        <v>44</v>
      </c>
      <c r="K6" s="3">
        <v>75</v>
      </c>
      <c r="L6" s="3">
        <v>6.8</v>
      </c>
      <c r="M6" s="3">
        <v>6.8</v>
      </c>
      <c r="N6" s="3">
        <v>9.1</v>
      </c>
      <c r="O6" s="3">
        <v>2.2999999999999998</v>
      </c>
      <c r="P6" s="3">
        <v>0</v>
      </c>
      <c r="Q6" s="4">
        <v>29.3</v>
      </c>
      <c r="R6" s="14">
        <f t="shared" si="0"/>
        <v>99.999999999999986</v>
      </c>
      <c r="S6" s="1">
        <f>J6-B6</f>
        <v>0</v>
      </c>
      <c r="T6" s="1">
        <f>K6-C6</f>
        <v>0</v>
      </c>
      <c r="U6" s="1">
        <f>L6-D6</f>
        <v>-1.8181818181810527E-2</v>
      </c>
      <c r="V6" s="1">
        <f>M6-E6</f>
        <v>-1.8181818181810527E-2</v>
      </c>
      <c r="W6" s="1">
        <f>N6-F6</f>
        <v>9.0909090909097046E-3</v>
      </c>
      <c r="X6" s="1">
        <f>O6-G6</f>
        <v>2.7272727272730002E-2</v>
      </c>
      <c r="Y6" s="1">
        <f>P6-H6</f>
        <v>0</v>
      </c>
      <c r="Z6" s="1">
        <f>Q6-I6</f>
        <v>-1.8181818181798093E-2</v>
      </c>
      <c r="AA6" s="1"/>
    </row>
    <row r="7" spans="1:27" x14ac:dyDescent="0.35">
      <c r="A7" t="s">
        <v>14</v>
      </c>
      <c r="B7">
        <v>31</v>
      </c>
      <c r="C7" s="1">
        <v>70.967741935483801</v>
      </c>
      <c r="D7" s="1">
        <v>3.2258064516128999</v>
      </c>
      <c r="E7" s="1">
        <v>12.9032258064516</v>
      </c>
      <c r="F7" s="1">
        <v>9.67741935483871</v>
      </c>
      <c r="G7" s="1">
        <v>0</v>
      </c>
      <c r="H7" s="1">
        <v>3.2258064516128999</v>
      </c>
      <c r="I7" s="1">
        <v>37.036666666666598</v>
      </c>
      <c r="J7" s="2">
        <v>31</v>
      </c>
      <c r="K7" s="3">
        <v>71</v>
      </c>
      <c r="L7" s="3">
        <v>3.2</v>
      </c>
      <c r="M7" s="3">
        <v>12.9</v>
      </c>
      <c r="N7" s="3">
        <v>9.6999999999999993</v>
      </c>
      <c r="O7" s="3">
        <v>0</v>
      </c>
      <c r="P7" s="3">
        <v>3.2</v>
      </c>
      <c r="Q7" s="8">
        <v>37</v>
      </c>
      <c r="R7" s="14">
        <f t="shared" si="0"/>
        <v>100.00000000000001</v>
      </c>
      <c r="S7" s="1">
        <f>J7-B7</f>
        <v>0</v>
      </c>
      <c r="T7" s="1">
        <f>K7-C7</f>
        <v>3.225806451619917E-2</v>
      </c>
      <c r="U7" s="1">
        <f>L7-D7</f>
        <v>-2.5806451612899739E-2</v>
      </c>
      <c r="V7" s="1">
        <f>M7-E7</f>
        <v>-3.2258064515993112E-3</v>
      </c>
      <c r="W7" s="1">
        <f>N7-F7</f>
        <v>2.2580645161289326E-2</v>
      </c>
      <c r="X7" s="1">
        <f>O7-G7</f>
        <v>0</v>
      </c>
      <c r="Y7" s="1">
        <f>P7-H7</f>
        <v>-2.5806451612899739E-2</v>
      </c>
      <c r="Z7" s="1">
        <f>Q7-I7</f>
        <v>-3.6666666666597791E-2</v>
      </c>
      <c r="AA7" s="1"/>
    </row>
    <row r="8" spans="1:27" x14ac:dyDescent="0.35">
      <c r="A8" t="s">
        <v>15</v>
      </c>
      <c r="C8" s="1"/>
      <c r="D8" s="1"/>
      <c r="E8" s="1"/>
      <c r="F8" s="1"/>
      <c r="G8" s="1"/>
      <c r="H8" s="1"/>
      <c r="I8" s="1"/>
      <c r="J8" s="9" t="s">
        <v>15</v>
      </c>
      <c r="K8" s="9"/>
      <c r="L8" s="9"/>
      <c r="M8" s="9"/>
      <c r="N8" s="6"/>
      <c r="O8" s="6"/>
      <c r="P8" s="6"/>
      <c r="Q8" s="6"/>
      <c r="R8" s="14"/>
      <c r="S8" s="1" t="e">
        <f>J8-B8</f>
        <v>#VALUE!</v>
      </c>
      <c r="T8" s="1">
        <f>K8-C8</f>
        <v>0</v>
      </c>
      <c r="U8" s="1">
        <f>L8-D8</f>
        <v>0</v>
      </c>
      <c r="V8" s="1">
        <f>M8-E8</f>
        <v>0</v>
      </c>
      <c r="W8" s="1">
        <f>N8-F8</f>
        <v>0</v>
      </c>
      <c r="X8" s="1">
        <f>O8-G8</f>
        <v>0</v>
      </c>
      <c r="Y8" s="1">
        <f>P8-H8</f>
        <v>0</v>
      </c>
      <c r="Z8" s="1">
        <f>Q8-I8</f>
        <v>0</v>
      </c>
      <c r="AA8" s="1"/>
    </row>
    <row r="9" spans="1:27" x14ac:dyDescent="0.35">
      <c r="A9" t="s">
        <v>16</v>
      </c>
      <c r="B9">
        <v>93</v>
      </c>
      <c r="C9" s="1">
        <v>92.473118279569803</v>
      </c>
      <c r="D9" s="1">
        <v>2.1505376344085998</v>
      </c>
      <c r="E9" s="1">
        <v>3.2258064516128999</v>
      </c>
      <c r="F9" s="1">
        <v>0</v>
      </c>
      <c r="G9" s="1">
        <v>1.0752688172042999</v>
      </c>
      <c r="H9" s="1">
        <v>1.0752688172042999</v>
      </c>
      <c r="I9" s="1">
        <v>38.047142857142802</v>
      </c>
      <c r="J9" s="2">
        <v>93</v>
      </c>
      <c r="K9" s="3">
        <v>92.5</v>
      </c>
      <c r="L9" s="3">
        <v>2.2000000000000002</v>
      </c>
      <c r="M9" s="3">
        <v>3.2</v>
      </c>
      <c r="N9" s="3">
        <v>0</v>
      </c>
      <c r="O9" s="3">
        <v>1.1000000000000001</v>
      </c>
      <c r="P9" s="3">
        <v>1.1000000000000001</v>
      </c>
      <c r="Q9" s="8">
        <v>38</v>
      </c>
      <c r="R9" s="14">
        <f t="shared" si="0"/>
        <v>100.1</v>
      </c>
      <c r="S9" s="1">
        <f>J9-B9</f>
        <v>0</v>
      </c>
      <c r="T9" s="1">
        <f>K9-C9</f>
        <v>2.6881720430196765E-2</v>
      </c>
      <c r="U9" s="1">
        <f>L9-D9</f>
        <v>4.9462365591400381E-2</v>
      </c>
      <c r="V9" s="1">
        <f>M9-E9</f>
        <v>-2.5806451612899739E-2</v>
      </c>
      <c r="W9" s="1">
        <f>N9-F9</f>
        <v>0</v>
      </c>
      <c r="X9" s="1">
        <f>O9-G9</f>
        <v>2.4731182795700191E-2</v>
      </c>
      <c r="Y9" s="1">
        <f>P9-H9</f>
        <v>2.4731182795700191E-2</v>
      </c>
      <c r="Z9" s="1">
        <f>Q9-I9</f>
        <v>-4.7142857142802086E-2</v>
      </c>
      <c r="AA9" s="1"/>
    </row>
    <row r="10" spans="1:27" x14ac:dyDescent="0.35">
      <c r="A10" t="s">
        <v>17</v>
      </c>
      <c r="B10">
        <v>86</v>
      </c>
      <c r="C10" s="1">
        <v>84.883720930232499</v>
      </c>
      <c r="D10" s="1">
        <v>4.6511627906976702</v>
      </c>
      <c r="E10" s="1">
        <v>5.81395348837209</v>
      </c>
      <c r="F10" s="1">
        <v>3.48837209302325</v>
      </c>
      <c r="G10" s="1">
        <v>0</v>
      </c>
      <c r="H10" s="1">
        <v>1.16279069767441</v>
      </c>
      <c r="I10" s="1">
        <v>26.602307692307601</v>
      </c>
      <c r="J10" s="2">
        <v>86</v>
      </c>
      <c r="K10" s="3">
        <v>84.9</v>
      </c>
      <c r="L10" s="3">
        <v>4.7</v>
      </c>
      <c r="M10" s="3">
        <v>5.8</v>
      </c>
      <c r="N10" s="3">
        <v>3.5</v>
      </c>
      <c r="O10" s="3">
        <v>0</v>
      </c>
      <c r="P10" s="3">
        <v>1.2</v>
      </c>
      <c r="Q10" s="4">
        <v>26.6</v>
      </c>
      <c r="R10" s="14">
        <f t="shared" si="0"/>
        <v>100.10000000000001</v>
      </c>
      <c r="S10" s="1">
        <f>J10-B10</f>
        <v>0</v>
      </c>
      <c r="T10" s="1">
        <f>K10-C10</f>
        <v>1.6279069767506371E-2</v>
      </c>
      <c r="U10" s="1">
        <f>L10-D10</f>
        <v>4.8837209302329931E-2</v>
      </c>
      <c r="V10" s="1">
        <f>M10-E10</f>
        <v>-1.3953488372090206E-2</v>
      </c>
      <c r="W10" s="1">
        <f>N10-F10</f>
        <v>1.162790697674998E-2</v>
      </c>
      <c r="X10" s="1">
        <f>O10-G10</f>
        <v>0</v>
      </c>
      <c r="Y10" s="1">
        <f>P10-H10</f>
        <v>3.7209302325589944E-2</v>
      </c>
      <c r="Z10" s="1">
        <f>Q10-I10</f>
        <v>-2.3076923075997513E-3</v>
      </c>
      <c r="AA10" s="1"/>
    </row>
    <row r="11" spans="1:27" x14ac:dyDescent="0.35">
      <c r="A11" t="s">
        <v>18</v>
      </c>
      <c r="B11">
        <v>27</v>
      </c>
      <c r="C11" s="1">
        <v>85.185185185185105</v>
      </c>
      <c r="D11" s="1">
        <v>0</v>
      </c>
      <c r="E11" s="1">
        <v>14.814814814814801</v>
      </c>
      <c r="F11" s="1">
        <v>0</v>
      </c>
      <c r="G11" s="1">
        <v>0</v>
      </c>
      <c r="H11" s="1">
        <v>0</v>
      </c>
      <c r="I11" s="1">
        <v>19.164999999999999</v>
      </c>
      <c r="J11" s="2">
        <v>27</v>
      </c>
      <c r="K11" s="3">
        <v>85.2</v>
      </c>
      <c r="L11" s="3">
        <v>0</v>
      </c>
      <c r="M11" s="3">
        <v>14.8</v>
      </c>
      <c r="N11" s="3">
        <v>0</v>
      </c>
      <c r="O11" s="3">
        <v>0</v>
      </c>
      <c r="P11" s="3">
        <v>0</v>
      </c>
      <c r="Q11" s="8">
        <v>19.2</v>
      </c>
      <c r="R11" s="14">
        <f t="shared" si="0"/>
        <v>100</v>
      </c>
      <c r="S11" s="1">
        <f>J11-B11</f>
        <v>0</v>
      </c>
      <c r="T11" s="1">
        <f>K11-C11</f>
        <v>1.4814814814897659E-2</v>
      </c>
      <c r="U11" s="1">
        <f>L11-D11</f>
        <v>0</v>
      </c>
      <c r="V11" s="1">
        <f>M11-E11</f>
        <v>-1.4814814814799959E-2</v>
      </c>
      <c r="W11" s="1">
        <f>N11-F11</f>
        <v>0</v>
      </c>
      <c r="X11" s="1">
        <f>O11-G11</f>
        <v>0</v>
      </c>
      <c r="Y11" s="1">
        <f>P11-H11</f>
        <v>0</v>
      </c>
      <c r="Z11" s="1">
        <f>Q11-I11</f>
        <v>3.5000000000000142E-2</v>
      </c>
      <c r="AA11" s="1"/>
    </row>
    <row r="12" spans="1:27" x14ac:dyDescent="0.35">
      <c r="A12" t="s">
        <v>19</v>
      </c>
      <c r="B12">
        <v>33</v>
      </c>
      <c r="C12" s="1">
        <v>84.848484848484802</v>
      </c>
      <c r="D12" s="1">
        <v>3.0303030303030298</v>
      </c>
      <c r="E12" s="1">
        <v>9.0909090909090899</v>
      </c>
      <c r="F12" s="1">
        <v>3.0303030303030298</v>
      </c>
      <c r="G12" s="1">
        <v>0</v>
      </c>
      <c r="H12" s="1">
        <v>0</v>
      </c>
      <c r="I12" s="1">
        <v>23</v>
      </c>
      <c r="J12" s="2">
        <v>33</v>
      </c>
      <c r="K12" s="3">
        <v>84.8</v>
      </c>
      <c r="L12" s="3">
        <v>3</v>
      </c>
      <c r="M12" s="3">
        <v>9.1</v>
      </c>
      <c r="N12" s="3">
        <v>3</v>
      </c>
      <c r="O12" s="3">
        <v>0</v>
      </c>
      <c r="P12" s="3">
        <v>0</v>
      </c>
      <c r="Q12" s="4">
        <v>23</v>
      </c>
      <c r="R12" s="14">
        <f t="shared" si="0"/>
        <v>99.899999999999991</v>
      </c>
      <c r="S12" s="1">
        <f>J12-B12</f>
        <v>0</v>
      </c>
      <c r="T12" s="1">
        <f>K12-C12</f>
        <v>-4.8484848484804388E-2</v>
      </c>
      <c r="U12" s="1">
        <f>L12-D12</f>
        <v>-3.0303030303029832E-2</v>
      </c>
      <c r="V12" s="1">
        <f>M12-E12</f>
        <v>9.0909090909097046E-3</v>
      </c>
      <c r="W12" s="1">
        <f>N12-F12</f>
        <v>-3.0303030303029832E-2</v>
      </c>
      <c r="X12" s="1">
        <f>O12-G12</f>
        <v>0</v>
      </c>
      <c r="Y12" s="1">
        <f>P12-H12</f>
        <v>0</v>
      </c>
      <c r="Z12" s="1">
        <f>Q12-I12</f>
        <v>0</v>
      </c>
      <c r="AA12" s="1"/>
    </row>
    <row r="13" spans="1:27" x14ac:dyDescent="0.35">
      <c r="A13" t="s">
        <v>20</v>
      </c>
      <c r="B13">
        <v>9</v>
      </c>
      <c r="C13" s="1">
        <v>88.8888888888888</v>
      </c>
      <c r="D13" s="1">
        <v>0</v>
      </c>
      <c r="E13" s="1">
        <v>0</v>
      </c>
      <c r="F13" s="1">
        <v>0</v>
      </c>
      <c r="G13" s="1">
        <v>11.1111111111111</v>
      </c>
      <c r="H13" s="1">
        <v>0</v>
      </c>
      <c r="I13" s="1">
        <v>83</v>
      </c>
      <c r="J13" s="2">
        <v>9</v>
      </c>
      <c r="K13" s="3">
        <v>88.9</v>
      </c>
      <c r="L13" s="3">
        <v>0</v>
      </c>
      <c r="M13" s="3">
        <v>0</v>
      </c>
      <c r="N13" s="3">
        <v>0</v>
      </c>
      <c r="O13" s="3">
        <v>11.1</v>
      </c>
      <c r="P13" s="3">
        <v>0</v>
      </c>
      <c r="Q13" s="4">
        <v>83</v>
      </c>
      <c r="R13" s="14">
        <f t="shared" si="0"/>
        <v>100</v>
      </c>
      <c r="S13" s="1">
        <f>J13-B13</f>
        <v>0</v>
      </c>
      <c r="T13" s="1">
        <f>K13-C13</f>
        <v>1.1111111111205219E-2</v>
      </c>
      <c r="U13" s="1">
        <f>L13-D13</f>
        <v>0</v>
      </c>
      <c r="V13" s="1">
        <f>M13-E13</f>
        <v>0</v>
      </c>
      <c r="W13" s="1">
        <f>N13-F13</f>
        <v>0</v>
      </c>
      <c r="X13" s="1">
        <f>O13-G13</f>
        <v>-1.1111111111100413E-2</v>
      </c>
      <c r="Y13" s="1">
        <f>P13-H13</f>
        <v>0</v>
      </c>
      <c r="Z13" s="1">
        <f>Q13-I13</f>
        <v>0</v>
      </c>
      <c r="AA13" s="1"/>
    </row>
    <row r="14" spans="1:27" x14ac:dyDescent="0.35">
      <c r="A14" t="s">
        <v>21</v>
      </c>
      <c r="B14">
        <v>4</v>
      </c>
      <c r="C14" s="1">
        <v>75</v>
      </c>
      <c r="D14" s="1">
        <v>0</v>
      </c>
      <c r="E14" s="1">
        <v>0</v>
      </c>
      <c r="F14" s="1">
        <v>25</v>
      </c>
      <c r="G14" s="1">
        <v>0</v>
      </c>
      <c r="H14" s="1">
        <v>0</v>
      </c>
      <c r="I14" s="1">
        <v>40</v>
      </c>
      <c r="J14" s="2">
        <v>4</v>
      </c>
      <c r="K14" s="3">
        <v>75</v>
      </c>
      <c r="L14" s="3">
        <v>0</v>
      </c>
      <c r="M14" s="3">
        <v>0</v>
      </c>
      <c r="N14" s="3">
        <v>25</v>
      </c>
      <c r="O14" s="3">
        <v>0</v>
      </c>
      <c r="P14" s="3">
        <v>0</v>
      </c>
      <c r="Q14" s="4">
        <v>40</v>
      </c>
      <c r="R14" s="14">
        <f t="shared" si="0"/>
        <v>100</v>
      </c>
      <c r="S14" s="1">
        <f>J14-B14</f>
        <v>0</v>
      </c>
      <c r="T14" s="1">
        <f>K14-C14</f>
        <v>0</v>
      </c>
      <c r="U14" s="1">
        <f>L14-D14</f>
        <v>0</v>
      </c>
      <c r="V14" s="1">
        <f>M14-E14</f>
        <v>0</v>
      </c>
      <c r="W14" s="1">
        <f>N14-F14</f>
        <v>0</v>
      </c>
      <c r="X14" s="1">
        <f>O14-G14</f>
        <v>0</v>
      </c>
      <c r="Y14" s="1">
        <f>P14-H14</f>
        <v>0</v>
      </c>
      <c r="Z14" s="1">
        <f>Q14-I14</f>
        <v>0</v>
      </c>
      <c r="AA14" s="1"/>
    </row>
    <row r="15" spans="1:27" x14ac:dyDescent="0.35">
      <c r="A15" t="s">
        <v>22</v>
      </c>
      <c r="C15" s="1"/>
      <c r="D15" s="1"/>
      <c r="E15" s="1"/>
      <c r="F15" s="1"/>
      <c r="G15" s="1"/>
      <c r="H15" s="1"/>
      <c r="I15" s="1"/>
      <c r="J15" s="5"/>
      <c r="K15" s="6"/>
      <c r="L15" s="6"/>
      <c r="M15" s="6"/>
      <c r="N15" s="6"/>
      <c r="O15" s="6"/>
      <c r="P15" s="6"/>
      <c r="Q15" s="7"/>
      <c r="R15" s="14"/>
      <c r="S15" s="1">
        <f>J15-B15</f>
        <v>0</v>
      </c>
      <c r="T15" s="1">
        <f>K15-C15</f>
        <v>0</v>
      </c>
      <c r="U15" s="1">
        <f>L15-D15</f>
        <v>0</v>
      </c>
      <c r="V15" s="1">
        <f>M15-E15</f>
        <v>0</v>
      </c>
      <c r="W15" s="1">
        <f>N15-F15</f>
        <v>0</v>
      </c>
      <c r="X15" s="1">
        <f>O15-G15</f>
        <v>0</v>
      </c>
      <c r="Y15" s="1">
        <f>P15-H15</f>
        <v>0</v>
      </c>
      <c r="Z15" s="1">
        <f>Q15-I15</f>
        <v>0</v>
      </c>
      <c r="AA15" s="1"/>
    </row>
    <row r="16" spans="1:27" x14ac:dyDescent="0.35">
      <c r="A16" t="s">
        <v>23</v>
      </c>
      <c r="B16">
        <v>145</v>
      </c>
      <c r="C16" s="1">
        <v>82.758620689655103</v>
      </c>
      <c r="D16" s="1">
        <v>2.7586206896551699</v>
      </c>
      <c r="E16" s="1">
        <v>7.5862068965517198</v>
      </c>
      <c r="F16" s="1">
        <v>4.8275862068965498</v>
      </c>
      <c r="G16" s="1">
        <v>1.3793103448275801</v>
      </c>
      <c r="H16" s="1">
        <v>0.68965517241379304</v>
      </c>
      <c r="I16" s="1">
        <v>32.939599999999999</v>
      </c>
      <c r="J16" s="2">
        <v>145</v>
      </c>
      <c r="K16" s="3">
        <v>82.8</v>
      </c>
      <c r="L16" s="3">
        <v>2.8</v>
      </c>
      <c r="M16" s="3">
        <v>7.6</v>
      </c>
      <c r="N16" s="3">
        <v>4.8</v>
      </c>
      <c r="O16" s="3">
        <v>1.4</v>
      </c>
      <c r="P16" s="3">
        <v>0.7</v>
      </c>
      <c r="Q16" s="4">
        <v>32.9</v>
      </c>
      <c r="R16" s="14">
        <f t="shared" si="0"/>
        <v>100.1</v>
      </c>
      <c r="S16" s="1">
        <f>J16-B16</f>
        <v>0</v>
      </c>
      <c r="T16" s="1">
        <f>K16-C16</f>
        <v>4.1379310344893838E-2</v>
      </c>
      <c r="U16" s="1">
        <f>L16-D16</f>
        <v>4.1379310344829889E-2</v>
      </c>
      <c r="V16" s="1">
        <f>M16-E16</f>
        <v>1.3793103448279886E-2</v>
      </c>
      <c r="W16" s="1">
        <f>N16-F16</f>
        <v>-2.7586206896550003E-2</v>
      </c>
      <c r="X16" s="1">
        <f>O16-G16</f>
        <v>2.068965517241983E-2</v>
      </c>
      <c r="Y16" s="1">
        <f>P16-H16</f>
        <v>1.0344827586206917E-2</v>
      </c>
      <c r="Z16" s="1">
        <f>Q16-I16</f>
        <v>-3.960000000000008E-2</v>
      </c>
      <c r="AA16" s="1"/>
    </row>
    <row r="17" spans="1:27" x14ac:dyDescent="0.35">
      <c r="A17" t="s">
        <v>24</v>
      </c>
      <c r="B17">
        <v>43</v>
      </c>
      <c r="C17" s="1">
        <v>83.720930232558104</v>
      </c>
      <c r="D17" s="1">
        <v>2.3255813953488298</v>
      </c>
      <c r="E17" s="1">
        <v>9.3023255813953494</v>
      </c>
      <c r="F17" s="1">
        <v>2.3255813953488298</v>
      </c>
      <c r="G17" s="1">
        <v>2.3255813953488298</v>
      </c>
      <c r="H17" s="1">
        <v>0</v>
      </c>
      <c r="I17" s="1">
        <v>31.904285714285699</v>
      </c>
      <c r="J17" s="2">
        <v>43</v>
      </c>
      <c r="K17" s="3">
        <v>83.7</v>
      </c>
      <c r="L17" s="3">
        <v>2.2999999999999998</v>
      </c>
      <c r="M17" s="3">
        <v>9.3000000000000007</v>
      </c>
      <c r="N17" s="3">
        <v>2.2999999999999998</v>
      </c>
      <c r="O17" s="3">
        <v>2.2999999999999998</v>
      </c>
      <c r="P17" s="3">
        <v>0</v>
      </c>
      <c r="Q17" s="4">
        <v>31.9</v>
      </c>
      <c r="R17" s="14">
        <f t="shared" si="0"/>
        <v>99.899999999999991</v>
      </c>
      <c r="S17" s="1">
        <f>J17-B17</f>
        <v>0</v>
      </c>
      <c r="T17" s="1">
        <f>K17-C17</f>
        <v>-2.093023255810067E-2</v>
      </c>
      <c r="U17" s="1">
        <f>L17-D17</f>
        <v>-2.5581395348829972E-2</v>
      </c>
      <c r="V17" s="1">
        <f>M17-E17</f>
        <v>-2.3255813953486637E-3</v>
      </c>
      <c r="W17" s="1">
        <f>N17-F17</f>
        <v>-2.5581395348829972E-2</v>
      </c>
      <c r="X17" s="1">
        <f>O17-G17</f>
        <v>-2.5581395348829972E-2</v>
      </c>
      <c r="Y17" s="1">
        <f>P17-H17</f>
        <v>0</v>
      </c>
      <c r="Z17" s="1">
        <f>Q17-I17</f>
        <v>-4.2857142857002373E-3</v>
      </c>
      <c r="AA17" s="1"/>
    </row>
    <row r="18" spans="1:27" x14ac:dyDescent="0.35">
      <c r="A18" t="s">
        <v>25</v>
      </c>
      <c r="B18">
        <v>39</v>
      </c>
      <c r="C18" s="1">
        <v>92.307692307692307</v>
      </c>
      <c r="D18" s="1">
        <v>5.1282051282051198</v>
      </c>
      <c r="E18" s="1">
        <v>2.5641025641025599</v>
      </c>
      <c r="F18" s="1">
        <v>0</v>
      </c>
      <c r="G18" s="1">
        <v>0</v>
      </c>
      <c r="H18" s="1">
        <v>0</v>
      </c>
      <c r="I18" s="1">
        <v>10</v>
      </c>
      <c r="J18" s="2">
        <v>39</v>
      </c>
      <c r="K18" s="3">
        <v>92.3</v>
      </c>
      <c r="L18" s="3">
        <v>5.0999999999999996</v>
      </c>
      <c r="M18" s="3">
        <v>2.6</v>
      </c>
      <c r="N18" s="3">
        <v>0</v>
      </c>
      <c r="O18" s="3">
        <v>0</v>
      </c>
      <c r="P18" s="3">
        <v>0</v>
      </c>
      <c r="Q18" s="4">
        <v>10</v>
      </c>
      <c r="R18" s="14">
        <f t="shared" si="0"/>
        <v>99.999999999999986</v>
      </c>
      <c r="S18" s="1">
        <f>J18-B18</f>
        <v>0</v>
      </c>
      <c r="T18" s="1">
        <f t="shared" ref="T18:T25" si="1">K18-C18</f>
        <v>-7.6923076923094413E-3</v>
      </c>
      <c r="U18" s="1">
        <f t="shared" ref="U18:U25" si="2">L18-D18</f>
        <v>-2.8205128205120111E-2</v>
      </c>
      <c r="V18" s="1">
        <f t="shared" ref="V18:V25" si="3">M18-E18</f>
        <v>3.5897435897440211E-2</v>
      </c>
      <c r="W18" s="1">
        <f t="shared" ref="W18:W25" si="4">N18-F18</f>
        <v>0</v>
      </c>
      <c r="X18" s="1">
        <f t="shared" ref="X18:X25" si="5">O18-G18</f>
        <v>0</v>
      </c>
      <c r="Y18" s="1">
        <f t="shared" ref="Y18:Y25" si="6">P18-H18</f>
        <v>0</v>
      </c>
      <c r="Z18" s="1">
        <f>Q18-I18</f>
        <v>0</v>
      </c>
      <c r="AA18" s="1"/>
    </row>
    <row r="19" spans="1:27" x14ac:dyDescent="0.35">
      <c r="A19" t="s">
        <v>26</v>
      </c>
      <c r="B19">
        <v>22</v>
      </c>
      <c r="C19" s="1">
        <v>95.454545454545396</v>
      </c>
      <c r="D19" s="1">
        <v>0</v>
      </c>
      <c r="E19" s="1">
        <v>0</v>
      </c>
      <c r="F19" s="1">
        <v>0</v>
      </c>
      <c r="G19" s="1">
        <v>0</v>
      </c>
      <c r="H19" s="1">
        <v>4.5454545454545396</v>
      </c>
      <c r="I19" s="1">
        <v>100</v>
      </c>
      <c r="J19" s="2">
        <v>22</v>
      </c>
      <c r="K19" s="3">
        <v>95.5</v>
      </c>
      <c r="L19" s="3">
        <v>0</v>
      </c>
      <c r="M19" s="3">
        <v>0</v>
      </c>
      <c r="N19" s="3">
        <v>0</v>
      </c>
      <c r="O19" s="3">
        <v>0</v>
      </c>
      <c r="P19" s="3">
        <v>4.5</v>
      </c>
      <c r="Q19" s="4">
        <v>100</v>
      </c>
      <c r="R19" s="14">
        <f t="shared" si="0"/>
        <v>100</v>
      </c>
      <c r="S19" s="1">
        <f>J19-B19</f>
        <v>0</v>
      </c>
      <c r="T19" s="1">
        <f t="shared" si="1"/>
        <v>4.545454545460359E-2</v>
      </c>
      <c r="U19" s="1">
        <f t="shared" si="2"/>
        <v>0</v>
      </c>
      <c r="V19" s="1">
        <f t="shared" si="3"/>
        <v>0</v>
      </c>
      <c r="W19" s="1">
        <f t="shared" si="4"/>
        <v>0</v>
      </c>
      <c r="X19" s="1">
        <f t="shared" si="5"/>
        <v>0</v>
      </c>
      <c r="Y19" s="1">
        <f t="shared" si="6"/>
        <v>-4.5454545454539641E-2</v>
      </c>
      <c r="Z19" s="1">
        <f>Q19-I19</f>
        <v>0</v>
      </c>
      <c r="AA19" s="1"/>
    </row>
    <row r="20" spans="1:27" x14ac:dyDescent="0.35">
      <c r="A20" t="s">
        <v>27</v>
      </c>
      <c r="B20">
        <v>5</v>
      </c>
      <c r="C20" s="1">
        <v>100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/>
      <c r="J20" s="2">
        <v>5</v>
      </c>
      <c r="K20" s="3">
        <v>100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4">
        <v>0</v>
      </c>
      <c r="R20" s="14">
        <f t="shared" si="0"/>
        <v>100</v>
      </c>
      <c r="S20" s="1">
        <f>J20-B20</f>
        <v>0</v>
      </c>
      <c r="T20" s="1">
        <f t="shared" si="1"/>
        <v>0</v>
      </c>
      <c r="U20" s="1">
        <f t="shared" si="2"/>
        <v>0</v>
      </c>
      <c r="V20" s="1">
        <f t="shared" si="3"/>
        <v>0</v>
      </c>
      <c r="W20" s="1">
        <f t="shared" si="4"/>
        <v>0</v>
      </c>
      <c r="X20" s="1">
        <f t="shared" si="5"/>
        <v>0</v>
      </c>
      <c r="Y20" s="1">
        <f t="shared" si="6"/>
        <v>0</v>
      </c>
      <c r="Z20" s="1">
        <f>Q20-I20</f>
        <v>0</v>
      </c>
      <c r="AA20" s="1"/>
    </row>
    <row r="21" spans="1:27" x14ac:dyDescent="0.35">
      <c r="A21" t="s">
        <v>28</v>
      </c>
      <c r="C21" s="1"/>
      <c r="D21" s="1"/>
      <c r="E21" s="1"/>
      <c r="F21" s="1"/>
      <c r="G21" s="1"/>
      <c r="H21" s="1"/>
      <c r="I21" s="1"/>
      <c r="J21" s="5"/>
      <c r="K21" s="6"/>
      <c r="L21" s="6"/>
      <c r="M21" s="6"/>
      <c r="N21" s="6"/>
      <c r="O21" s="6"/>
      <c r="P21" s="6"/>
      <c r="Q21" s="7"/>
      <c r="R21" s="14"/>
      <c r="S21" s="1">
        <f>J21-B21</f>
        <v>0</v>
      </c>
      <c r="T21" s="1">
        <f t="shared" si="1"/>
        <v>0</v>
      </c>
      <c r="U21" s="1">
        <f t="shared" si="2"/>
        <v>0</v>
      </c>
      <c r="V21" s="1">
        <f t="shared" si="3"/>
        <v>0</v>
      </c>
      <c r="W21" s="1">
        <f t="shared" si="4"/>
        <v>0</v>
      </c>
      <c r="X21" s="1">
        <f t="shared" si="5"/>
        <v>0</v>
      </c>
      <c r="Y21" s="1">
        <f t="shared" si="6"/>
        <v>0</v>
      </c>
      <c r="Z21" s="1">
        <f>Q21-I21</f>
        <v>0</v>
      </c>
      <c r="AA21" s="1"/>
    </row>
    <row r="22" spans="1:27" x14ac:dyDescent="0.35">
      <c r="A22" t="s">
        <v>29</v>
      </c>
      <c r="B22">
        <v>268</v>
      </c>
      <c r="C22" s="1">
        <v>85.074626865671604</v>
      </c>
      <c r="D22" s="1">
        <v>2.98507462686567</v>
      </c>
      <c r="E22" s="1">
        <v>6.7164179104477597</v>
      </c>
      <c r="F22" s="1">
        <v>3.3582089552238799</v>
      </c>
      <c r="G22" s="1">
        <v>1.1194029850746201</v>
      </c>
      <c r="H22" s="1">
        <v>0.74626865671641696</v>
      </c>
      <c r="I22" s="1">
        <v>31.670500000000001</v>
      </c>
      <c r="J22" s="2">
        <v>268</v>
      </c>
      <c r="K22" s="3">
        <v>85.1</v>
      </c>
      <c r="L22" s="3">
        <v>3</v>
      </c>
      <c r="M22" s="3">
        <v>6.7</v>
      </c>
      <c r="N22" s="3">
        <v>3.4</v>
      </c>
      <c r="O22" s="3">
        <v>1.1000000000000001</v>
      </c>
      <c r="P22" s="3">
        <v>0.7</v>
      </c>
      <c r="Q22" s="4">
        <v>31.7</v>
      </c>
      <c r="R22" s="14">
        <f t="shared" si="0"/>
        <v>100</v>
      </c>
      <c r="S22" s="1">
        <f>J22-B22</f>
        <v>0</v>
      </c>
      <c r="T22" s="1">
        <f t="shared" si="1"/>
        <v>2.5373134328390279E-2</v>
      </c>
      <c r="U22" s="1">
        <f t="shared" si="2"/>
        <v>1.4925373134329956E-2</v>
      </c>
      <c r="V22" s="1">
        <f t="shared" si="3"/>
        <v>-1.6417910447759532E-2</v>
      </c>
      <c r="W22" s="1">
        <f t="shared" si="4"/>
        <v>4.1791044776120057E-2</v>
      </c>
      <c r="X22" s="1">
        <f t="shared" si="5"/>
        <v>-1.9402985074620016E-2</v>
      </c>
      <c r="Y22" s="1">
        <f t="shared" si="6"/>
        <v>-4.6268656716417E-2</v>
      </c>
      <c r="Z22" s="1">
        <f>Q22-I22</f>
        <v>2.9499999999998749E-2</v>
      </c>
      <c r="AA22" s="1"/>
    </row>
    <row r="23" spans="1:27" x14ac:dyDescent="0.35">
      <c r="A23" t="s">
        <v>30</v>
      </c>
      <c r="B23">
        <v>162</v>
      </c>
      <c r="C23" s="1">
        <v>86.419753086419703</v>
      </c>
      <c r="D23" s="1">
        <v>3.7037037037037002</v>
      </c>
      <c r="E23" s="1">
        <v>4.3209876543209802</v>
      </c>
      <c r="F23" s="1">
        <v>3.0864197530864099</v>
      </c>
      <c r="G23" s="1">
        <v>1.8518518518518501</v>
      </c>
      <c r="H23" s="1">
        <v>0.61728395061728303</v>
      </c>
      <c r="I23" s="1">
        <v>34.325454545454498</v>
      </c>
      <c r="J23" s="2">
        <v>162</v>
      </c>
      <c r="K23" s="3">
        <v>86.4</v>
      </c>
      <c r="L23" s="3">
        <v>3.7</v>
      </c>
      <c r="M23" s="3">
        <v>4.3</v>
      </c>
      <c r="N23" s="3">
        <v>3.1</v>
      </c>
      <c r="O23" s="3">
        <v>1.9</v>
      </c>
      <c r="P23" s="3">
        <v>0.6</v>
      </c>
      <c r="Q23" s="4">
        <v>34.299999999999997</v>
      </c>
      <c r="R23" s="14">
        <f t="shared" si="0"/>
        <v>100</v>
      </c>
      <c r="S23" s="1">
        <f>J23-B23</f>
        <v>0</v>
      </c>
      <c r="T23" s="1">
        <f t="shared" si="1"/>
        <v>-1.9753086419697752E-2</v>
      </c>
      <c r="U23" s="1">
        <f t="shared" si="2"/>
        <v>-3.7037037036999898E-3</v>
      </c>
      <c r="V23" s="1">
        <f t="shared" si="3"/>
        <v>-2.0987654320980376E-2</v>
      </c>
      <c r="W23" s="1">
        <f t="shared" si="4"/>
        <v>1.3580246913590166E-2</v>
      </c>
      <c r="X23" s="1">
        <f t="shared" si="5"/>
        <v>4.8148148148149827E-2</v>
      </c>
      <c r="Y23" s="1">
        <f t="shared" si="6"/>
        <v>-1.728395061728305E-2</v>
      </c>
      <c r="Z23" s="1">
        <f>Q23-I23</f>
        <v>-2.5454545454500987E-2</v>
      </c>
      <c r="AA23" s="1"/>
    </row>
    <row r="24" spans="1:27" x14ac:dyDescent="0.35">
      <c r="A24" t="s">
        <v>31</v>
      </c>
      <c r="B24">
        <v>167</v>
      </c>
      <c r="C24" s="1">
        <v>83.233532934131702</v>
      </c>
      <c r="D24" s="1">
        <v>4.1916167664670603</v>
      </c>
      <c r="E24" s="1">
        <v>5.9880239520957996</v>
      </c>
      <c r="F24" s="1">
        <v>4.1916167664670603</v>
      </c>
      <c r="G24" s="1">
        <v>1.79640718562874</v>
      </c>
      <c r="H24" s="1">
        <v>0.59880239520958001</v>
      </c>
      <c r="I24" s="1">
        <v>33.160357142857102</v>
      </c>
      <c r="J24" s="2">
        <v>167</v>
      </c>
      <c r="K24" s="3">
        <v>83.2</v>
      </c>
      <c r="L24" s="3">
        <v>4.2</v>
      </c>
      <c r="M24" s="3">
        <v>6</v>
      </c>
      <c r="N24" s="3">
        <v>4.2</v>
      </c>
      <c r="O24" s="3">
        <v>1.8</v>
      </c>
      <c r="P24" s="3">
        <v>0.6</v>
      </c>
      <c r="Q24" s="4">
        <v>33.200000000000003</v>
      </c>
      <c r="R24" s="14">
        <f t="shared" si="0"/>
        <v>100</v>
      </c>
      <c r="S24" s="1">
        <f>J24-B24</f>
        <v>0</v>
      </c>
      <c r="T24" s="1">
        <f t="shared" si="1"/>
        <v>-3.3532934131699221E-2</v>
      </c>
      <c r="U24" s="1">
        <f t="shared" si="2"/>
        <v>8.3832335329399044E-3</v>
      </c>
      <c r="V24" s="1">
        <f t="shared" si="3"/>
        <v>1.1976047904200371E-2</v>
      </c>
      <c r="W24" s="1">
        <f t="shared" si="4"/>
        <v>8.3832335329399044E-3</v>
      </c>
      <c r="X24" s="1">
        <f t="shared" si="5"/>
        <v>3.5928143712600225E-3</v>
      </c>
      <c r="Y24" s="1">
        <f t="shared" si="6"/>
        <v>1.1976047904199705E-3</v>
      </c>
      <c r="Z24" s="1">
        <f>Q24-I24</f>
        <v>3.9642857142901278E-2</v>
      </c>
      <c r="AA24" s="1"/>
    </row>
    <row r="25" spans="1:27" ht="15" thickBot="1" x14ac:dyDescent="0.4">
      <c r="A25" t="s">
        <v>32</v>
      </c>
      <c r="B25">
        <v>49</v>
      </c>
      <c r="C25" s="1">
        <v>77.551020408163197</v>
      </c>
      <c r="D25" s="1">
        <v>6.1224489795918302</v>
      </c>
      <c r="E25" s="1">
        <v>14.285714285714199</v>
      </c>
      <c r="F25" s="1">
        <v>2.0408163265306101</v>
      </c>
      <c r="G25" s="1">
        <v>0</v>
      </c>
      <c r="H25" s="1">
        <v>0</v>
      </c>
      <c r="I25" s="1">
        <v>20.3027272727272</v>
      </c>
      <c r="J25" s="10">
        <v>50</v>
      </c>
      <c r="K25" s="11">
        <v>77.599999999999994</v>
      </c>
      <c r="L25" s="11">
        <v>6.1</v>
      </c>
      <c r="M25" s="11">
        <v>14.3</v>
      </c>
      <c r="N25" s="11">
        <v>2</v>
      </c>
      <c r="O25" s="11">
        <v>0</v>
      </c>
      <c r="P25" s="11">
        <v>0</v>
      </c>
      <c r="Q25" s="12">
        <v>20.3</v>
      </c>
      <c r="R25" s="14">
        <f t="shared" si="0"/>
        <v>99.999999999999986</v>
      </c>
      <c r="S25" s="1">
        <f>J25-B25</f>
        <v>1</v>
      </c>
      <c r="T25" s="1">
        <f t="shared" si="1"/>
        <v>4.8979591836797454E-2</v>
      </c>
      <c r="U25" s="1">
        <f t="shared" si="2"/>
        <v>-2.2448979591830565E-2</v>
      </c>
      <c r="V25" s="1">
        <f t="shared" si="3"/>
        <v>1.4285714285801276E-2</v>
      </c>
      <c r="W25" s="1">
        <f t="shared" si="4"/>
        <v>-4.081632653061007E-2</v>
      </c>
      <c r="X25" s="1">
        <f t="shared" si="5"/>
        <v>0</v>
      </c>
      <c r="Y25" s="1">
        <f t="shared" si="6"/>
        <v>0</v>
      </c>
      <c r="Z25" s="1">
        <f>Q25-I25</f>
        <v>-2.7272727271991926E-3</v>
      </c>
      <c r="AA25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Q19.4xMEAN.csv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HingLing Chan</dc:creator>
  <cp:lastModifiedBy> HLC</cp:lastModifiedBy>
  <dcterms:modified xsi:type="dcterms:W3CDTF">2022-04-23T01:40:45Z</dcterms:modified>
</cp:coreProperties>
</file>