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\Ongoing\Small Boat Table Template\Small Boat Table Template\Data\3 Output Final Data\Table 2\"/>
    </mc:Choice>
  </mc:AlternateContent>
  <bookViews>
    <workbookView xWindow="0" yWindow="0" windowWidth="22770" windowHeight="14720"/>
  </bookViews>
  <sheets>
    <sheet name="Q19.5xMEAN.csv" sheetId="1" r:id="rId1"/>
  </sheets>
  <calcPr calcId="0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" i="1"/>
  <c r="T2" i="1"/>
  <c r="U2" i="1"/>
  <c r="V2" i="1"/>
  <c r="W2" i="1"/>
  <c r="X2" i="1"/>
  <c r="Y2" i="1"/>
  <c r="Z2" i="1"/>
  <c r="T3" i="1"/>
  <c r="U3" i="1"/>
  <c r="V3" i="1"/>
  <c r="W3" i="1"/>
  <c r="X3" i="1"/>
  <c r="Y3" i="1"/>
  <c r="Z3" i="1"/>
  <c r="T4" i="1"/>
  <c r="U4" i="1"/>
  <c r="V4" i="1"/>
  <c r="W4" i="1"/>
  <c r="X4" i="1"/>
  <c r="Y4" i="1"/>
  <c r="Z4" i="1"/>
  <c r="T5" i="1"/>
  <c r="U5" i="1"/>
  <c r="V5" i="1"/>
  <c r="W5" i="1"/>
  <c r="X5" i="1"/>
  <c r="Y5" i="1"/>
  <c r="Z5" i="1"/>
  <c r="T6" i="1"/>
  <c r="U6" i="1"/>
  <c r="V6" i="1"/>
  <c r="W6" i="1"/>
  <c r="X6" i="1"/>
  <c r="Y6" i="1"/>
  <c r="Z6" i="1"/>
  <c r="T7" i="1"/>
  <c r="U7" i="1"/>
  <c r="V7" i="1"/>
  <c r="W7" i="1"/>
  <c r="X7" i="1"/>
  <c r="Y7" i="1"/>
  <c r="Z7" i="1"/>
  <c r="T8" i="1"/>
  <c r="U8" i="1"/>
  <c r="V8" i="1"/>
  <c r="W8" i="1"/>
  <c r="X8" i="1"/>
  <c r="Y8" i="1"/>
  <c r="Z8" i="1"/>
  <c r="T9" i="1"/>
  <c r="U9" i="1"/>
  <c r="V9" i="1"/>
  <c r="W9" i="1"/>
  <c r="X9" i="1"/>
  <c r="Y9" i="1"/>
  <c r="Z9" i="1"/>
  <c r="T10" i="1"/>
  <c r="U10" i="1"/>
  <c r="V10" i="1"/>
  <c r="W10" i="1"/>
  <c r="X10" i="1"/>
  <c r="Y10" i="1"/>
  <c r="Z10" i="1"/>
  <c r="T11" i="1"/>
  <c r="U11" i="1"/>
  <c r="V11" i="1"/>
  <c r="W11" i="1"/>
  <c r="X11" i="1"/>
  <c r="Y11" i="1"/>
  <c r="Z11" i="1"/>
  <c r="T12" i="1"/>
  <c r="U12" i="1"/>
  <c r="V12" i="1"/>
  <c r="W12" i="1"/>
  <c r="X12" i="1"/>
  <c r="Y12" i="1"/>
  <c r="Z12" i="1"/>
  <c r="T13" i="1"/>
  <c r="U13" i="1"/>
  <c r="V13" i="1"/>
  <c r="W13" i="1"/>
  <c r="X13" i="1"/>
  <c r="Y13" i="1"/>
  <c r="Z13" i="1"/>
  <c r="T14" i="1"/>
  <c r="U14" i="1"/>
  <c r="V14" i="1"/>
  <c r="W14" i="1"/>
  <c r="X14" i="1"/>
  <c r="Y14" i="1"/>
  <c r="Z14" i="1"/>
  <c r="T15" i="1"/>
  <c r="U15" i="1"/>
  <c r="V15" i="1"/>
  <c r="W15" i="1"/>
  <c r="X15" i="1"/>
  <c r="Y15" i="1"/>
  <c r="Z15" i="1"/>
  <c r="T16" i="1"/>
  <c r="U16" i="1"/>
  <c r="V16" i="1"/>
  <c r="W16" i="1"/>
  <c r="X16" i="1"/>
  <c r="Y16" i="1"/>
  <c r="Z16" i="1"/>
  <c r="T17" i="1"/>
  <c r="U17" i="1"/>
  <c r="V17" i="1"/>
  <c r="W17" i="1"/>
  <c r="X17" i="1"/>
  <c r="Y17" i="1"/>
  <c r="Z17" i="1"/>
  <c r="T18" i="1"/>
  <c r="U18" i="1"/>
  <c r="V18" i="1"/>
  <c r="W18" i="1"/>
  <c r="X18" i="1"/>
  <c r="Y18" i="1"/>
  <c r="Z18" i="1"/>
  <c r="T19" i="1"/>
  <c r="U19" i="1"/>
  <c r="V19" i="1"/>
  <c r="W19" i="1"/>
  <c r="X19" i="1"/>
  <c r="Y19" i="1"/>
  <c r="Z19" i="1"/>
  <c r="T20" i="1"/>
  <c r="U20" i="1"/>
  <c r="V20" i="1"/>
  <c r="W20" i="1"/>
  <c r="X20" i="1"/>
  <c r="Y20" i="1"/>
  <c r="Z20" i="1"/>
  <c r="T21" i="1"/>
  <c r="U21" i="1"/>
  <c r="V21" i="1"/>
  <c r="W21" i="1"/>
  <c r="X21" i="1"/>
  <c r="Y21" i="1"/>
  <c r="Z21" i="1"/>
  <c r="T22" i="1"/>
  <c r="U22" i="1"/>
  <c r="V22" i="1"/>
  <c r="W22" i="1"/>
  <c r="X22" i="1"/>
  <c r="Y22" i="1"/>
  <c r="Z22" i="1"/>
  <c r="T23" i="1"/>
  <c r="U23" i="1"/>
  <c r="V23" i="1"/>
  <c r="W23" i="1"/>
  <c r="X23" i="1"/>
  <c r="Y23" i="1"/>
  <c r="Z23" i="1"/>
  <c r="T24" i="1"/>
  <c r="U24" i="1"/>
  <c r="V24" i="1"/>
  <c r="W24" i="1"/>
  <c r="X24" i="1"/>
  <c r="Y24" i="1"/>
  <c r="Z24" i="1"/>
  <c r="T25" i="1"/>
  <c r="U25" i="1"/>
  <c r="V25" i="1"/>
  <c r="W25" i="1"/>
  <c r="X25" i="1"/>
  <c r="Y25" i="1"/>
  <c r="Z25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" i="1"/>
</calcChain>
</file>

<file path=xl/sharedStrings.xml><?xml version="1.0" encoding="utf-8"?>
<sst xmlns="http://schemas.openxmlformats.org/spreadsheetml/2006/main" count="34" uniqueCount="33">
  <si>
    <t>TYPE</t>
  </si>
  <si>
    <t>Number of Respondents</t>
  </si>
  <si>
    <t>None</t>
  </si>
  <si>
    <t>Very Little</t>
  </si>
  <si>
    <t>Some</t>
  </si>
  <si>
    <t>About Half</t>
  </si>
  <si>
    <t>Most</t>
  </si>
  <si>
    <t>Almost All</t>
  </si>
  <si>
    <t>Mean (excluse 0)</t>
  </si>
  <si>
    <t>ALL</t>
  </si>
  <si>
    <t>By County</t>
  </si>
  <si>
    <t>Oahu</t>
  </si>
  <si>
    <t>Hawaii</t>
  </si>
  <si>
    <t>Maui</t>
  </si>
  <si>
    <t>Kauai</t>
  </si>
  <si>
    <t>By Primary Fishing Motivation</t>
  </si>
  <si>
    <t>Recreational Expense</t>
  </si>
  <si>
    <t>Part-Time Commercial</t>
  </si>
  <si>
    <t>Subsistence</t>
  </si>
  <si>
    <t>Full-Time Commercial</t>
  </si>
  <si>
    <t>Purely Recreational</t>
  </si>
  <si>
    <t>Cultural</t>
  </si>
  <si>
    <t>By Most Common Gear</t>
  </si>
  <si>
    <t>Troll</t>
  </si>
  <si>
    <t>Bait for Pelagic</t>
  </si>
  <si>
    <t>HL for Deep7 deep</t>
  </si>
  <si>
    <t>HL for Deep7 shallow</t>
  </si>
  <si>
    <t>Spear</t>
  </si>
  <si>
    <t>By Sub-fishery</t>
  </si>
  <si>
    <t>Pelagic</t>
  </si>
  <si>
    <t>Deep7 Bottom</t>
  </si>
  <si>
    <t>Non-Deep7 Bottom</t>
  </si>
  <si>
    <t>Coral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</si>
</sst>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rgb="FF3366FF"/>
      <name val="Times New Roman"/>
      <family val="1"/>
    </font>
    <font>
      <sz val="10"/>
      <color rgb="FF3366FF"/>
      <name val="Times New Roman"/>
      <family val="1"/>
    </font>
    <font>
      <b/>
      <sz val="10"/>
      <color rgb="FF3366FF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66" fontId="0" fillId="0" borderId="0" xfId="0" applyNumberFormat="1"/>
    <xf numFmtId="0" fontId="19" fillId="0" borderId="0" xfId="0" applyFont="1" applyAlignment="1">
      <alignment horizontal="right" vertical="center"/>
    </xf>
    <xf numFmtId="0" fontId="19" fillId="33" borderId="0" xfId="0" applyFont="1" applyFill="1" applyAlignment="1">
      <alignment horizontal="right" vertical="center"/>
    </xf>
    <xf numFmtId="0" fontId="18" fillId="33" borderId="0" xfId="0" applyFont="1" applyFill="1" applyAlignment="1">
      <alignment vertical="center"/>
    </xf>
    <xf numFmtId="0" fontId="19" fillId="0" borderId="10" xfId="0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9" fillId="0" borderId="11" xfId="0" applyFont="1" applyBorder="1" applyAlignment="1">
      <alignment horizontal="right" vertical="center"/>
    </xf>
    <xf numFmtId="0" fontId="18" fillId="33" borderId="0" xfId="0" applyFont="1" applyFill="1" applyAlignment="1">
      <alignment horizontal="right" vertical="center"/>
    </xf>
    <xf numFmtId="0" fontId="19" fillId="33" borderId="11" xfId="0" applyFont="1" applyFill="1" applyBorder="1" applyAlignment="1">
      <alignment horizontal="right" vertical="center"/>
    </xf>
    <xf numFmtId="0" fontId="20" fillId="0" borderId="11" xfId="0" applyFont="1" applyBorder="1" applyAlignment="1">
      <alignment horizontal="right" vertical="center"/>
    </xf>
    <xf numFmtId="0" fontId="18" fillId="0" borderId="10" xfId="0" applyFont="1" applyBorder="1" applyAlignment="1">
      <alignment horizontal="right" vertical="center"/>
    </xf>
    <xf numFmtId="0" fontId="19" fillId="0" borderId="12" xfId="0" applyFon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J2" sqref="J2:J25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6" x14ac:dyDescent="0.35">
      <c r="A2" t="s">
        <v>9</v>
      </c>
      <c r="B2">
        <v>279</v>
      </c>
      <c r="C2" s="1">
        <v>51.2544802867383</v>
      </c>
      <c r="D2" s="1">
        <v>9.67741935483871</v>
      </c>
      <c r="E2" s="1">
        <v>16.487455197132601</v>
      </c>
      <c r="F2" s="1">
        <v>8.9605734767024998</v>
      </c>
      <c r="G2" s="1">
        <v>5.7347670250896003</v>
      </c>
      <c r="H2" s="1">
        <v>7.8853046594981997</v>
      </c>
      <c r="I2" s="1">
        <v>41.350294117647003</v>
      </c>
      <c r="J2" s="1">
        <f>SUM(C2:H2)</f>
        <v>99.999999999999915</v>
      </c>
      <c r="K2" s="6">
        <v>279</v>
      </c>
      <c r="L2" s="2">
        <v>51.3</v>
      </c>
      <c r="M2" s="2">
        <v>9.6999999999999993</v>
      </c>
      <c r="N2" s="2">
        <v>16.5</v>
      </c>
      <c r="O2" s="2">
        <v>9</v>
      </c>
      <c r="P2" s="2">
        <v>5.7</v>
      </c>
      <c r="Q2" s="2">
        <v>7.9</v>
      </c>
      <c r="R2" s="7">
        <v>41.4</v>
      </c>
      <c r="S2" s="1">
        <f>K2-B2</f>
        <v>0</v>
      </c>
      <c r="T2" s="1">
        <f>L2-C2</f>
        <v>4.5519713261697348E-2</v>
      </c>
      <c r="U2" s="1">
        <f>M2-D2</f>
        <v>2.2580645161289326E-2</v>
      </c>
      <c r="V2" s="1">
        <f>N2-E2</f>
        <v>1.2544802867399341E-2</v>
      </c>
      <c r="W2" s="1">
        <f>O2-F2</f>
        <v>3.9426523297500182E-2</v>
      </c>
      <c r="X2" s="1">
        <f>P2-G2</f>
        <v>-3.4767025089600168E-2</v>
      </c>
      <c r="Y2" s="1">
        <f>Q2-H2</f>
        <v>1.4695340501800658E-2</v>
      </c>
      <c r="Z2" s="1">
        <f>R2-I2</f>
        <v>4.9705882352995445E-2</v>
      </c>
    </row>
    <row r="3" spans="1:26" x14ac:dyDescent="0.35">
      <c r="A3" t="s">
        <v>10</v>
      </c>
      <c r="C3" s="1"/>
      <c r="D3" s="1"/>
      <c r="E3" s="1"/>
      <c r="F3" s="1"/>
      <c r="G3" s="1"/>
      <c r="H3" s="1"/>
      <c r="I3" s="1"/>
      <c r="J3" s="1">
        <f t="shared" ref="J3:J25" si="0">SUM(C3:H3)</f>
        <v>0</v>
      </c>
      <c r="K3" s="8"/>
      <c r="L3" s="3"/>
      <c r="M3" s="3"/>
      <c r="N3" s="3"/>
      <c r="O3" s="3"/>
      <c r="P3" s="3"/>
      <c r="Q3" s="3"/>
      <c r="R3" s="9"/>
      <c r="S3" s="1">
        <f t="shared" ref="S3:S25" si="1">K3-B3</f>
        <v>0</v>
      </c>
      <c r="T3" s="1">
        <f>L3-C3</f>
        <v>0</v>
      </c>
      <c r="U3" s="1">
        <f>M3-D3</f>
        <v>0</v>
      </c>
      <c r="V3" s="1">
        <f>N3-E3</f>
        <v>0</v>
      </c>
      <c r="W3" s="1">
        <f>O3-F3</f>
        <v>0</v>
      </c>
      <c r="X3" s="1">
        <f>P3-G3</f>
        <v>0</v>
      </c>
      <c r="Y3" s="1">
        <f>Q3-H3</f>
        <v>0</v>
      </c>
      <c r="Z3" s="1">
        <f>R3-I3</f>
        <v>0</v>
      </c>
    </row>
    <row r="4" spans="1:26" x14ac:dyDescent="0.35">
      <c r="A4" t="s">
        <v>11</v>
      </c>
      <c r="B4">
        <v>94</v>
      </c>
      <c r="C4" s="1">
        <v>51.063829787233999</v>
      </c>
      <c r="D4" s="1">
        <v>8.5106382978723403</v>
      </c>
      <c r="E4" s="1">
        <v>15.9574468085106</v>
      </c>
      <c r="F4" s="1">
        <v>8.5106382978723403</v>
      </c>
      <c r="G4" s="1">
        <v>7.4468085106382897</v>
      </c>
      <c r="H4" s="1">
        <v>8.5106382978723403</v>
      </c>
      <c r="I4" s="1">
        <v>43.923695652173897</v>
      </c>
      <c r="J4" s="1">
        <f t="shared" si="0"/>
        <v>99.999999999999915</v>
      </c>
      <c r="K4" s="6">
        <v>94</v>
      </c>
      <c r="L4" s="2">
        <v>51.1</v>
      </c>
      <c r="M4" s="2">
        <v>8.5</v>
      </c>
      <c r="N4" s="2">
        <v>16</v>
      </c>
      <c r="O4" s="2">
        <v>8.5</v>
      </c>
      <c r="P4" s="2">
        <v>7.4</v>
      </c>
      <c r="Q4" s="2">
        <v>8.5</v>
      </c>
      <c r="R4" s="7">
        <v>43.9</v>
      </c>
      <c r="S4" s="1">
        <f t="shared" si="1"/>
        <v>0</v>
      </c>
      <c r="T4" s="1">
        <f>L4-C4</f>
        <v>3.6170212766002408E-2</v>
      </c>
      <c r="U4" s="1">
        <f>M4-D4</f>
        <v>-1.0638297872340274E-2</v>
      </c>
      <c r="V4" s="1">
        <f>N4-E4</f>
        <v>4.2553191489400177E-2</v>
      </c>
      <c r="W4" s="1">
        <f>O4-F4</f>
        <v>-1.0638297872340274E-2</v>
      </c>
      <c r="X4" s="1">
        <f>P4-G4</f>
        <v>-4.6808510638289391E-2</v>
      </c>
      <c r="Y4" s="1">
        <f>Q4-H4</f>
        <v>-1.0638297872340274E-2</v>
      </c>
      <c r="Z4" s="1">
        <f>R4-I4</f>
        <v>-2.3695652173898907E-2</v>
      </c>
    </row>
    <row r="5" spans="1:26" x14ac:dyDescent="0.35">
      <c r="A5" t="s">
        <v>12</v>
      </c>
      <c r="B5">
        <v>109</v>
      </c>
      <c r="C5" s="1">
        <v>69.724770642201804</v>
      </c>
      <c r="D5" s="1">
        <v>9.1743119266054993</v>
      </c>
      <c r="E5" s="1">
        <v>14.678899082568799</v>
      </c>
      <c r="F5" s="1">
        <v>2.75229357798165</v>
      </c>
      <c r="G5" s="1">
        <v>0</v>
      </c>
      <c r="H5" s="1">
        <v>3.6697247706421998</v>
      </c>
      <c r="I5" s="1">
        <v>28.110909090909001</v>
      </c>
      <c r="J5" s="1">
        <f t="shared" si="0"/>
        <v>99.999999999999957</v>
      </c>
      <c r="K5" s="6">
        <v>109</v>
      </c>
      <c r="L5" s="2">
        <v>69.7</v>
      </c>
      <c r="M5" s="2">
        <v>9.1999999999999993</v>
      </c>
      <c r="N5" s="2">
        <v>14.7</v>
      </c>
      <c r="O5" s="2">
        <v>2.8</v>
      </c>
      <c r="P5" s="2">
        <v>0</v>
      </c>
      <c r="Q5" s="2">
        <v>3.7</v>
      </c>
      <c r="R5" s="10">
        <v>28.1</v>
      </c>
      <c r="S5" s="1">
        <f t="shared" si="1"/>
        <v>0</v>
      </c>
      <c r="T5" s="1">
        <f>L5-C5</f>
        <v>-2.4770642201801252E-2</v>
      </c>
      <c r="U5" s="1">
        <f>M5-D5</f>
        <v>2.5688073394499966E-2</v>
      </c>
      <c r="V5" s="1">
        <f>N5-E5</f>
        <v>2.1100917431200017E-2</v>
      </c>
      <c r="W5" s="1">
        <f>O5-F5</f>
        <v>4.7706422018349848E-2</v>
      </c>
      <c r="X5" s="1">
        <f>P5-G5</f>
        <v>0</v>
      </c>
      <c r="Y5" s="1">
        <f>Q5-H5</f>
        <v>3.027522935780036E-2</v>
      </c>
      <c r="Z5" s="1">
        <f>R5-I5</f>
        <v>-1.0909090908999275E-2</v>
      </c>
    </row>
    <row r="6" spans="1:26" x14ac:dyDescent="0.35">
      <c r="A6" t="s">
        <v>13</v>
      </c>
      <c r="B6">
        <v>44</v>
      </c>
      <c r="C6" s="1">
        <v>27.272727272727199</v>
      </c>
      <c r="D6" s="1">
        <v>11.363636363636299</v>
      </c>
      <c r="E6" s="1">
        <v>15.909090909090899</v>
      </c>
      <c r="F6" s="1">
        <v>25</v>
      </c>
      <c r="G6" s="1">
        <v>11.363636363636299</v>
      </c>
      <c r="H6" s="1">
        <v>9.0909090909090899</v>
      </c>
      <c r="I6" s="1">
        <v>44.661250000000003</v>
      </c>
      <c r="J6" s="1">
        <f t="shared" si="0"/>
        <v>99.999999999999787</v>
      </c>
      <c r="K6" s="6">
        <v>44</v>
      </c>
      <c r="L6" s="2">
        <v>27.3</v>
      </c>
      <c r="M6" s="2">
        <v>11.4</v>
      </c>
      <c r="N6" s="2">
        <v>15.9</v>
      </c>
      <c r="O6" s="2">
        <v>25</v>
      </c>
      <c r="P6" s="2">
        <v>11.4</v>
      </c>
      <c r="Q6" s="2">
        <v>9.1</v>
      </c>
      <c r="R6" s="7">
        <v>44.7</v>
      </c>
      <c r="S6" s="1">
        <f t="shared" si="1"/>
        <v>0</v>
      </c>
      <c r="T6" s="1">
        <f>L6-C6</f>
        <v>2.7272727272801944E-2</v>
      </c>
      <c r="U6" s="1">
        <f>M6-D6</f>
        <v>3.6363636363700991E-2</v>
      </c>
      <c r="V6" s="1">
        <f>N6-E6</f>
        <v>-9.0909090908990464E-3</v>
      </c>
      <c r="W6" s="1">
        <f>O6-F6</f>
        <v>0</v>
      </c>
      <c r="X6" s="1">
        <f>P6-G6</f>
        <v>3.6363636363700991E-2</v>
      </c>
      <c r="Y6" s="1">
        <f>Q6-H6</f>
        <v>9.0909090909097046E-3</v>
      </c>
      <c r="Z6" s="1">
        <f>R6-I6</f>
        <v>3.8750000000000284E-2</v>
      </c>
    </row>
    <row r="7" spans="1:26" x14ac:dyDescent="0.35">
      <c r="A7" t="s">
        <v>14</v>
      </c>
      <c r="B7">
        <v>31</v>
      </c>
      <c r="C7" s="1">
        <v>19.354838709677399</v>
      </c>
      <c r="D7" s="1">
        <v>12.9032258064516</v>
      </c>
      <c r="E7" s="1">
        <v>25.806451612903199</v>
      </c>
      <c r="F7" s="1">
        <v>9.67741935483871</v>
      </c>
      <c r="G7" s="1">
        <v>12.9032258064516</v>
      </c>
      <c r="H7" s="1">
        <v>19.354838709677399</v>
      </c>
      <c r="I7" s="1">
        <v>49.853200000000001</v>
      </c>
      <c r="J7" s="1">
        <f t="shared" si="0"/>
        <v>99.999999999999901</v>
      </c>
      <c r="K7" s="6">
        <v>31</v>
      </c>
      <c r="L7" s="2">
        <v>19.399999999999999</v>
      </c>
      <c r="M7" s="2">
        <v>12.9</v>
      </c>
      <c r="N7" s="2">
        <v>25.8</v>
      </c>
      <c r="O7" s="2">
        <v>9.6999999999999993</v>
      </c>
      <c r="P7" s="2">
        <v>12.9</v>
      </c>
      <c r="Q7" s="2">
        <v>19.399999999999999</v>
      </c>
      <c r="R7" s="10">
        <v>49.9</v>
      </c>
      <c r="S7" s="1">
        <f t="shared" si="1"/>
        <v>0</v>
      </c>
      <c r="T7" s="1">
        <f>L7-C7</f>
        <v>4.5161290322599967E-2</v>
      </c>
      <c r="U7" s="1">
        <f>M7-D7</f>
        <v>-3.2258064515993112E-3</v>
      </c>
      <c r="V7" s="1">
        <f>N7-E7</f>
        <v>-6.4516129031986225E-3</v>
      </c>
      <c r="W7" s="1">
        <f>O7-F7</f>
        <v>2.2580645161289326E-2</v>
      </c>
      <c r="X7" s="1">
        <f>P7-G7</f>
        <v>-3.2258064515993112E-3</v>
      </c>
      <c r="Y7" s="1">
        <f>Q7-H7</f>
        <v>4.5161290322599967E-2</v>
      </c>
      <c r="Z7" s="1">
        <f>R7-I7</f>
        <v>4.679999999999751E-2</v>
      </c>
    </row>
    <row r="8" spans="1:26" x14ac:dyDescent="0.35">
      <c r="A8" t="s">
        <v>15</v>
      </c>
      <c r="C8" s="1"/>
      <c r="D8" s="1"/>
      <c r="E8" s="1"/>
      <c r="F8" s="1"/>
      <c r="G8" s="1"/>
      <c r="H8" s="1"/>
      <c r="I8" s="1"/>
      <c r="J8" s="1">
        <f t="shared" si="0"/>
        <v>0</v>
      </c>
      <c r="K8" s="4" t="s">
        <v>15</v>
      </c>
      <c r="L8" s="4"/>
      <c r="M8" s="4"/>
      <c r="N8" s="4"/>
      <c r="O8" s="3"/>
      <c r="P8" s="3"/>
      <c r="Q8" s="3"/>
      <c r="R8" s="3"/>
      <c r="S8" s="1" t="e">
        <f t="shared" si="1"/>
        <v>#VALUE!</v>
      </c>
      <c r="T8" s="1">
        <f>L8-C8</f>
        <v>0</v>
      </c>
      <c r="U8" s="1">
        <f>M8-D8</f>
        <v>0</v>
      </c>
      <c r="V8" s="1">
        <f>N8-E8</f>
        <v>0</v>
      </c>
      <c r="W8" s="1">
        <f>O8-F8</f>
        <v>0</v>
      </c>
      <c r="X8" s="1">
        <f>P8-G8</f>
        <v>0</v>
      </c>
      <c r="Y8" s="1">
        <f>Q8-H8</f>
        <v>0</v>
      </c>
      <c r="Z8" s="1">
        <f>R8-I8</f>
        <v>0</v>
      </c>
    </row>
    <row r="9" spans="1:26" x14ac:dyDescent="0.35">
      <c r="A9" t="s">
        <v>16</v>
      </c>
      <c r="B9">
        <v>93</v>
      </c>
      <c r="C9" s="1">
        <v>55.913978494623599</v>
      </c>
      <c r="D9" s="1">
        <v>6.4516129032257998</v>
      </c>
      <c r="E9" s="1">
        <v>12.9032258064516</v>
      </c>
      <c r="F9" s="1">
        <v>10.752688172042999</v>
      </c>
      <c r="G9" s="1">
        <v>9.67741935483871</v>
      </c>
      <c r="H9" s="1">
        <v>4.3010752688171996</v>
      </c>
      <c r="I9" s="1">
        <v>44.784390243902401</v>
      </c>
      <c r="J9" s="1">
        <f t="shared" si="0"/>
        <v>99.999999999999901</v>
      </c>
      <c r="K9" s="6">
        <v>93</v>
      </c>
      <c r="L9" s="2">
        <v>55.9</v>
      </c>
      <c r="M9" s="2">
        <v>6.5</v>
      </c>
      <c r="N9" s="2">
        <v>12.9</v>
      </c>
      <c r="O9" s="2">
        <v>10.8</v>
      </c>
      <c r="P9" s="2">
        <v>9.6999999999999993</v>
      </c>
      <c r="Q9" s="2">
        <v>4.3</v>
      </c>
      <c r="R9" s="7">
        <v>44.8</v>
      </c>
      <c r="S9" s="1">
        <f t="shared" si="1"/>
        <v>0</v>
      </c>
      <c r="T9" s="1">
        <f>L9-C9</f>
        <v>-1.3978494623600568E-2</v>
      </c>
      <c r="U9" s="1">
        <f>M9-D9</f>
        <v>4.8387096774200167E-2</v>
      </c>
      <c r="V9" s="1">
        <f>N9-E9</f>
        <v>-3.2258064515993112E-3</v>
      </c>
      <c r="W9" s="1">
        <f>O9-F9</f>
        <v>4.7311827957001285E-2</v>
      </c>
      <c r="X9" s="1">
        <f>P9-G9</f>
        <v>2.2580645161289326E-2</v>
      </c>
      <c r="Y9" s="1">
        <f>Q9-H9</f>
        <v>-1.0752688171997704E-3</v>
      </c>
      <c r="Z9" s="1">
        <f>R9-I9</f>
        <v>1.5609756097596517E-2</v>
      </c>
    </row>
    <row r="10" spans="1:26" x14ac:dyDescent="0.35">
      <c r="A10" t="s">
        <v>17</v>
      </c>
      <c r="B10">
        <v>86</v>
      </c>
      <c r="C10" s="1">
        <v>50</v>
      </c>
      <c r="D10" s="1">
        <v>9.3023255813953494</v>
      </c>
      <c r="E10" s="1">
        <v>22.0930232558139</v>
      </c>
      <c r="F10" s="1">
        <v>8.1395348837209305</v>
      </c>
      <c r="G10" s="1">
        <v>2.3255813953488298</v>
      </c>
      <c r="H10" s="1">
        <v>8.1395348837209305</v>
      </c>
      <c r="I10" s="1">
        <v>36.608372093023199</v>
      </c>
      <c r="J10" s="1">
        <f t="shared" si="0"/>
        <v>99.999999999999943</v>
      </c>
      <c r="K10" s="6">
        <v>86</v>
      </c>
      <c r="L10" s="2">
        <v>50</v>
      </c>
      <c r="M10" s="2">
        <v>9.3000000000000007</v>
      </c>
      <c r="N10" s="2">
        <v>22.1</v>
      </c>
      <c r="O10" s="2">
        <v>8.1</v>
      </c>
      <c r="P10" s="2">
        <v>2.2999999999999998</v>
      </c>
      <c r="Q10" s="2">
        <v>8.1</v>
      </c>
      <c r="R10" s="7">
        <v>36.6</v>
      </c>
      <c r="S10" s="1">
        <f t="shared" si="1"/>
        <v>0</v>
      </c>
      <c r="T10" s="1">
        <f>L10-C10</f>
        <v>0</v>
      </c>
      <c r="U10" s="1">
        <f>M10-D10</f>
        <v>-2.3255813953486637E-3</v>
      </c>
      <c r="V10" s="1">
        <f>N10-E10</f>
        <v>6.9767441861010582E-3</v>
      </c>
      <c r="W10" s="1">
        <f>O10-F10</f>
        <v>-3.9534883720930836E-2</v>
      </c>
      <c r="X10" s="1">
        <f>P10-G10</f>
        <v>-2.5581395348829972E-2</v>
      </c>
      <c r="Y10" s="1">
        <f>Q10-H10</f>
        <v>-3.9534883720930836E-2</v>
      </c>
      <c r="Z10" s="1">
        <f>R10-I10</f>
        <v>-8.3720930231976354E-3</v>
      </c>
    </row>
    <row r="11" spans="1:26" x14ac:dyDescent="0.35">
      <c r="A11" t="s">
        <v>18</v>
      </c>
      <c r="B11">
        <v>27</v>
      </c>
      <c r="C11" s="1">
        <v>48.148148148148103</v>
      </c>
      <c r="D11" s="1">
        <v>7.4074074074074003</v>
      </c>
      <c r="E11" s="1">
        <v>11.1111111111111</v>
      </c>
      <c r="F11" s="1">
        <v>3.7037037037037002</v>
      </c>
      <c r="G11" s="1">
        <v>11.1111111111111</v>
      </c>
      <c r="H11" s="1">
        <v>18.518518518518501</v>
      </c>
      <c r="I11" s="1">
        <v>60.475714285714197</v>
      </c>
      <c r="J11" s="1">
        <f t="shared" si="0"/>
        <v>99.999999999999901</v>
      </c>
      <c r="K11" s="6">
        <v>27</v>
      </c>
      <c r="L11" s="2">
        <v>48.1</v>
      </c>
      <c r="M11" s="2">
        <v>7.4</v>
      </c>
      <c r="N11" s="2">
        <v>11.1</v>
      </c>
      <c r="O11" s="2">
        <v>3.7</v>
      </c>
      <c r="P11" s="2">
        <v>11.1</v>
      </c>
      <c r="Q11" s="2">
        <v>18.5</v>
      </c>
      <c r="R11" s="10">
        <v>60.5</v>
      </c>
      <c r="S11" s="1">
        <f t="shared" si="1"/>
        <v>0</v>
      </c>
      <c r="T11" s="1">
        <f>L11-C11</f>
        <v>-4.81481481481012E-2</v>
      </c>
      <c r="U11" s="1">
        <f>M11-D11</f>
        <v>-7.4074074073999796E-3</v>
      </c>
      <c r="V11" s="1">
        <f>N11-E11</f>
        <v>-1.1111111111100413E-2</v>
      </c>
      <c r="W11" s="1">
        <f>O11-F11</f>
        <v>-3.7037037036999898E-3</v>
      </c>
      <c r="X11" s="1">
        <f>P11-G11</f>
        <v>-1.1111111111100413E-2</v>
      </c>
      <c r="Y11" s="1">
        <f>Q11-H11</f>
        <v>-1.8518518518501281E-2</v>
      </c>
      <c r="Z11" s="1">
        <f>R11-I11</f>
        <v>2.428571428580284E-2</v>
      </c>
    </row>
    <row r="12" spans="1:26" x14ac:dyDescent="0.35">
      <c r="A12" t="s">
        <v>19</v>
      </c>
      <c r="B12">
        <v>33</v>
      </c>
      <c r="C12" s="1">
        <v>57.5757575757575</v>
      </c>
      <c r="D12" s="1">
        <v>15.151515151515101</v>
      </c>
      <c r="E12" s="1">
        <v>15.151515151515101</v>
      </c>
      <c r="F12" s="1">
        <v>6.0606060606060597</v>
      </c>
      <c r="G12" s="1">
        <v>3.0303030303030298</v>
      </c>
      <c r="H12" s="1">
        <v>3.0303030303030298</v>
      </c>
      <c r="I12" s="1">
        <v>27.380714285714198</v>
      </c>
      <c r="J12" s="1">
        <f t="shared" si="0"/>
        <v>99.999999999999829</v>
      </c>
      <c r="K12" s="6">
        <v>33</v>
      </c>
      <c r="L12" s="2">
        <v>57.6</v>
      </c>
      <c r="M12" s="2">
        <v>15.2</v>
      </c>
      <c r="N12" s="2">
        <v>15.2</v>
      </c>
      <c r="O12" s="2">
        <v>6.1</v>
      </c>
      <c r="P12" s="2">
        <v>3</v>
      </c>
      <c r="Q12" s="2">
        <v>3</v>
      </c>
      <c r="R12" s="10">
        <v>27.4</v>
      </c>
      <c r="S12" s="1">
        <f t="shared" si="1"/>
        <v>0</v>
      </c>
      <c r="T12" s="1">
        <f>L12-C12</f>
        <v>2.424242424250167E-2</v>
      </c>
      <c r="U12" s="1">
        <f>M12-D12</f>
        <v>4.8484848484898535E-2</v>
      </c>
      <c r="V12" s="1">
        <f>N12-E12</f>
        <v>4.8484848484898535E-2</v>
      </c>
      <c r="W12" s="1">
        <f>O12-F12</f>
        <v>3.9393939393939981E-2</v>
      </c>
      <c r="X12" s="1">
        <f>P12-G12</f>
        <v>-3.0303030303029832E-2</v>
      </c>
      <c r="Y12" s="1">
        <f>Q12-H12</f>
        <v>-3.0303030303029832E-2</v>
      </c>
      <c r="Z12" s="1">
        <f>R12-I12</f>
        <v>1.9285714285800282E-2</v>
      </c>
    </row>
    <row r="13" spans="1:26" x14ac:dyDescent="0.35">
      <c r="A13" t="s">
        <v>20</v>
      </c>
      <c r="B13">
        <v>9</v>
      </c>
      <c r="C13" s="1">
        <v>55.5555555555555</v>
      </c>
      <c r="D13" s="1">
        <v>11.1111111111111</v>
      </c>
      <c r="E13" s="1">
        <v>0</v>
      </c>
      <c r="F13" s="1">
        <v>11.1111111111111</v>
      </c>
      <c r="G13" s="1">
        <v>0</v>
      </c>
      <c r="H13" s="1">
        <v>22.2222222222222</v>
      </c>
      <c r="I13" s="1">
        <v>63.75</v>
      </c>
      <c r="J13" s="1">
        <f t="shared" si="0"/>
        <v>99.999999999999901</v>
      </c>
      <c r="K13" s="6">
        <v>9</v>
      </c>
      <c r="L13" s="2">
        <v>55.6</v>
      </c>
      <c r="M13" s="2">
        <v>11.1</v>
      </c>
      <c r="N13" s="2">
        <v>0</v>
      </c>
      <c r="O13" s="2">
        <v>11.1</v>
      </c>
      <c r="P13" s="2">
        <v>0</v>
      </c>
      <c r="Q13" s="2">
        <v>22.2</v>
      </c>
      <c r="R13" s="10">
        <v>63.8</v>
      </c>
      <c r="S13" s="1">
        <f t="shared" si="1"/>
        <v>0</v>
      </c>
      <c r="T13" s="1">
        <f>L13-C13</f>
        <v>4.444444444450113E-2</v>
      </c>
      <c r="U13" s="1">
        <f>M13-D13</f>
        <v>-1.1111111111100413E-2</v>
      </c>
      <c r="V13" s="1">
        <f>N13-E13</f>
        <v>0</v>
      </c>
      <c r="W13" s="1">
        <f>O13-F13</f>
        <v>-1.1111111111100413E-2</v>
      </c>
      <c r="X13" s="1">
        <f>P13-G13</f>
        <v>0</v>
      </c>
      <c r="Y13" s="1">
        <f>Q13-H13</f>
        <v>-2.2222222222200827E-2</v>
      </c>
      <c r="Z13" s="1">
        <f>R13-I13</f>
        <v>4.9999999999997158E-2</v>
      </c>
    </row>
    <row r="14" spans="1:26" x14ac:dyDescent="0.35">
      <c r="A14" t="s">
        <v>21</v>
      </c>
      <c r="B14">
        <v>4</v>
      </c>
      <c r="C14" s="1">
        <v>25</v>
      </c>
      <c r="D14" s="1">
        <v>25</v>
      </c>
      <c r="E14" s="1">
        <v>50</v>
      </c>
      <c r="F14" s="1">
        <v>0</v>
      </c>
      <c r="G14" s="1">
        <v>0</v>
      </c>
      <c r="H14" s="1">
        <v>0</v>
      </c>
      <c r="I14" s="1">
        <v>16.6666666666666</v>
      </c>
      <c r="J14" s="1">
        <f t="shared" si="0"/>
        <v>100</v>
      </c>
      <c r="K14" s="6">
        <v>4</v>
      </c>
      <c r="L14" s="2">
        <v>25</v>
      </c>
      <c r="M14" s="2">
        <v>25</v>
      </c>
      <c r="N14" s="2">
        <v>50</v>
      </c>
      <c r="O14" s="2">
        <v>0</v>
      </c>
      <c r="P14" s="2">
        <v>0</v>
      </c>
      <c r="Q14" s="2">
        <v>0</v>
      </c>
      <c r="R14" s="7">
        <v>16.7</v>
      </c>
      <c r="S14" s="1">
        <f t="shared" si="1"/>
        <v>0</v>
      </c>
      <c r="T14" s="1">
        <f>L14-C14</f>
        <v>0</v>
      </c>
      <c r="U14" s="1">
        <f>M14-D14</f>
        <v>0</v>
      </c>
      <c r="V14" s="1">
        <f>N14-E14</f>
        <v>0</v>
      </c>
      <c r="W14" s="1">
        <f>O14-F14</f>
        <v>0</v>
      </c>
      <c r="X14" s="1">
        <f>P14-G14</f>
        <v>0</v>
      </c>
      <c r="Y14" s="1">
        <f>Q14-H14</f>
        <v>0</v>
      </c>
      <c r="Z14" s="1">
        <f>R14-I14</f>
        <v>3.333333333339894E-2</v>
      </c>
    </row>
    <row r="15" spans="1:26" x14ac:dyDescent="0.35">
      <c r="A15" t="s">
        <v>22</v>
      </c>
      <c r="C15" s="1"/>
      <c r="D15" s="1"/>
      <c r="E15" s="1"/>
      <c r="F15" s="1"/>
      <c r="G15" s="1"/>
      <c r="H15" s="1"/>
      <c r="I15" s="1"/>
      <c r="J15" s="1">
        <f t="shared" si="0"/>
        <v>0</v>
      </c>
      <c r="K15" s="8"/>
      <c r="L15" s="3"/>
      <c r="M15" s="3"/>
      <c r="N15" s="3"/>
      <c r="O15" s="3"/>
      <c r="P15" s="3"/>
      <c r="Q15" s="3"/>
      <c r="R15" s="9"/>
      <c r="S15" s="1">
        <f t="shared" si="1"/>
        <v>0</v>
      </c>
      <c r="T15" s="1">
        <f>L15-C15</f>
        <v>0</v>
      </c>
      <c r="U15" s="1">
        <f>M15-D15</f>
        <v>0</v>
      </c>
      <c r="V15" s="1">
        <f>N15-E15</f>
        <v>0</v>
      </c>
      <c r="W15" s="1">
        <f>O15-F15</f>
        <v>0</v>
      </c>
      <c r="X15" s="1">
        <f>P15-G15</f>
        <v>0</v>
      </c>
      <c r="Y15" s="1">
        <f>Q15-H15</f>
        <v>0</v>
      </c>
      <c r="Z15" s="1">
        <f>R15-I15</f>
        <v>0</v>
      </c>
    </row>
    <row r="16" spans="1:26" x14ac:dyDescent="0.35">
      <c r="A16" t="s">
        <v>23</v>
      </c>
      <c r="B16">
        <v>145</v>
      </c>
      <c r="C16" s="1">
        <v>46.8965517241379</v>
      </c>
      <c r="D16" s="1">
        <v>8.2758620689655107</v>
      </c>
      <c r="E16" s="1">
        <v>16.551724137931</v>
      </c>
      <c r="F16" s="1">
        <v>10.344827586206801</v>
      </c>
      <c r="G16" s="1">
        <v>8.2758620689655107</v>
      </c>
      <c r="H16" s="1">
        <v>9.6551724137930997</v>
      </c>
      <c r="I16" s="1">
        <v>45.978181818181802</v>
      </c>
      <c r="J16" s="1">
        <f t="shared" si="0"/>
        <v>99.999999999999815</v>
      </c>
      <c r="K16" s="6">
        <v>145</v>
      </c>
      <c r="L16" s="2">
        <v>46.9</v>
      </c>
      <c r="M16" s="2">
        <v>8.3000000000000007</v>
      </c>
      <c r="N16" s="2">
        <v>16.600000000000001</v>
      </c>
      <c r="O16" s="2">
        <v>10.3</v>
      </c>
      <c r="P16" s="2">
        <v>8.3000000000000007</v>
      </c>
      <c r="Q16" s="2">
        <v>9.6999999999999993</v>
      </c>
      <c r="R16" s="7">
        <v>46</v>
      </c>
      <c r="S16" s="1">
        <f t="shared" si="1"/>
        <v>0</v>
      </c>
      <c r="T16" s="1">
        <f>L16-C16</f>
        <v>3.4482758620981713E-3</v>
      </c>
      <c r="U16" s="1">
        <f>M16-D16</f>
        <v>2.4137931034490023E-2</v>
      </c>
      <c r="V16" s="1">
        <f>N16-E16</f>
        <v>4.8275862069001363E-2</v>
      </c>
      <c r="W16" s="1">
        <f>O16-F16</f>
        <v>-4.4827586206800163E-2</v>
      </c>
      <c r="X16" s="1">
        <f>P16-G16</f>
        <v>2.4137931034490023E-2</v>
      </c>
      <c r="Y16" s="1">
        <f>Q16-H16</f>
        <v>4.4827586206899639E-2</v>
      </c>
      <c r="Z16" s="1">
        <f>R16-I16</f>
        <v>2.1818181818197502E-2</v>
      </c>
    </row>
    <row r="17" spans="1:26" x14ac:dyDescent="0.35">
      <c r="A17" t="s">
        <v>24</v>
      </c>
      <c r="B17">
        <v>43</v>
      </c>
      <c r="C17" s="1">
        <v>60.465116279069697</v>
      </c>
      <c r="D17" s="1">
        <v>6.9767441860465098</v>
      </c>
      <c r="E17" s="1">
        <v>25.581395348837201</v>
      </c>
      <c r="F17" s="1">
        <v>4.6511627906976702</v>
      </c>
      <c r="G17" s="1">
        <v>0</v>
      </c>
      <c r="H17" s="1">
        <v>2.3255813953488298</v>
      </c>
      <c r="I17" s="1">
        <v>25.98</v>
      </c>
      <c r="J17" s="1">
        <f t="shared" si="0"/>
        <v>99.999999999999915</v>
      </c>
      <c r="K17" s="6">
        <v>43</v>
      </c>
      <c r="L17" s="2">
        <v>60.5</v>
      </c>
      <c r="M17" s="2">
        <v>7</v>
      </c>
      <c r="N17" s="2">
        <v>25.6</v>
      </c>
      <c r="O17" s="2">
        <v>4.7</v>
      </c>
      <c r="P17" s="2">
        <v>0</v>
      </c>
      <c r="Q17" s="2">
        <v>2.2999999999999998</v>
      </c>
      <c r="R17" s="7">
        <v>26</v>
      </c>
      <c r="S17" s="1">
        <f t="shared" si="1"/>
        <v>0</v>
      </c>
      <c r="T17" s="1">
        <f>L17-C17</f>
        <v>3.4883720930302786E-2</v>
      </c>
      <c r="U17" s="1">
        <f>M17-D17</f>
        <v>2.325581395349019E-2</v>
      </c>
      <c r="V17" s="1">
        <f>N17-E17</f>
        <v>1.8604651162799968E-2</v>
      </c>
      <c r="W17" s="1">
        <f>O17-F17</f>
        <v>4.8837209302329931E-2</v>
      </c>
      <c r="X17" s="1">
        <f>P17-G17</f>
        <v>0</v>
      </c>
      <c r="Y17" s="1">
        <f>Q17-H17</f>
        <v>-2.5581395348829972E-2</v>
      </c>
      <c r="Z17" s="1">
        <f>R17-I17</f>
        <v>1.9999999999999574E-2</v>
      </c>
    </row>
    <row r="18" spans="1:26" x14ac:dyDescent="0.35">
      <c r="A18" t="s">
        <v>25</v>
      </c>
      <c r="B18">
        <v>39</v>
      </c>
      <c r="C18" s="1">
        <v>53.846153846153797</v>
      </c>
      <c r="D18" s="1">
        <v>12.8205128205128</v>
      </c>
      <c r="E18" s="1">
        <v>7.6923076923076898</v>
      </c>
      <c r="F18" s="1">
        <v>15.3846153846153</v>
      </c>
      <c r="G18" s="1">
        <v>7.6923076923076898</v>
      </c>
      <c r="H18" s="1">
        <v>2.5641025641025599</v>
      </c>
      <c r="I18" s="1">
        <v>37.129444444444403</v>
      </c>
      <c r="J18" s="1">
        <f t="shared" si="0"/>
        <v>99.999999999999844</v>
      </c>
      <c r="K18" s="6">
        <v>39</v>
      </c>
      <c r="L18" s="2">
        <v>53.8</v>
      </c>
      <c r="M18" s="2">
        <v>12.8</v>
      </c>
      <c r="N18" s="2">
        <v>7.7</v>
      </c>
      <c r="O18" s="2">
        <v>15.4</v>
      </c>
      <c r="P18" s="2">
        <v>7.7</v>
      </c>
      <c r="Q18" s="2">
        <v>2.6</v>
      </c>
      <c r="R18" s="7">
        <v>37.1</v>
      </c>
      <c r="S18" s="1">
        <f t="shared" si="1"/>
        <v>0</v>
      </c>
      <c r="T18" s="1">
        <f t="shared" ref="T18:T25" si="2">L18-C18</f>
        <v>-4.6153846153799805E-2</v>
      </c>
      <c r="U18" s="1">
        <f t="shared" ref="U18:U25" si="3">M18-D18</f>
        <v>-2.0512820512799124E-2</v>
      </c>
      <c r="V18" s="1">
        <f t="shared" ref="V18:V25" si="4">N18-E18</f>
        <v>7.6923076923103295E-3</v>
      </c>
      <c r="W18" s="1">
        <f t="shared" ref="W18:W25" si="5">O18-F18</f>
        <v>1.5384615384700595E-2</v>
      </c>
      <c r="X18" s="1">
        <f t="shared" ref="X18:X25" si="6">P18-G18</f>
        <v>7.6923076923103295E-3</v>
      </c>
      <c r="Y18" s="1">
        <f t="shared" ref="Y18:Y25" si="7">Q18-H18</f>
        <v>3.5897435897440211E-2</v>
      </c>
      <c r="Z18" s="1">
        <f t="shared" ref="Z18:Z25" si="8">R18-I18</f>
        <v>-2.9444444444401086E-2</v>
      </c>
    </row>
    <row r="19" spans="1:26" x14ac:dyDescent="0.35">
      <c r="A19" t="s">
        <v>26</v>
      </c>
      <c r="B19">
        <v>22</v>
      </c>
      <c r="C19" s="1">
        <v>59.090909090909001</v>
      </c>
      <c r="D19" s="1">
        <v>13.636363636363599</v>
      </c>
      <c r="E19" s="1">
        <v>13.636363636363599</v>
      </c>
      <c r="F19" s="1">
        <v>4.5454545454545396</v>
      </c>
      <c r="G19" s="1">
        <v>0</v>
      </c>
      <c r="H19" s="1">
        <v>9.0909090909090899</v>
      </c>
      <c r="I19" s="1">
        <v>35</v>
      </c>
      <c r="J19" s="1">
        <f t="shared" si="0"/>
        <v>99.999999999999829</v>
      </c>
      <c r="K19" s="6">
        <v>22</v>
      </c>
      <c r="L19" s="2">
        <v>59.1</v>
      </c>
      <c r="M19" s="2">
        <v>13.6</v>
      </c>
      <c r="N19" s="2">
        <v>13.6</v>
      </c>
      <c r="O19" s="2">
        <v>4.5</v>
      </c>
      <c r="P19" s="2">
        <v>0</v>
      </c>
      <c r="Q19" s="2">
        <v>9.1</v>
      </c>
      <c r="R19" s="7">
        <v>35</v>
      </c>
      <c r="S19" s="1">
        <f t="shared" si="1"/>
        <v>0</v>
      </c>
      <c r="T19" s="1">
        <f t="shared" si="2"/>
        <v>9.0909090910002988E-3</v>
      </c>
      <c r="U19" s="1">
        <f t="shared" si="3"/>
        <v>-3.6363636363599738E-2</v>
      </c>
      <c r="V19" s="1">
        <f t="shared" si="4"/>
        <v>-3.6363636363599738E-2</v>
      </c>
      <c r="W19" s="1">
        <f t="shared" si="5"/>
        <v>-4.5454545454539641E-2</v>
      </c>
      <c r="X19" s="1">
        <f t="shared" si="6"/>
        <v>0</v>
      </c>
      <c r="Y19" s="1">
        <f t="shared" si="7"/>
        <v>9.0909090909097046E-3</v>
      </c>
      <c r="Z19" s="1">
        <f t="shared" si="8"/>
        <v>0</v>
      </c>
    </row>
    <row r="20" spans="1:26" x14ac:dyDescent="0.35">
      <c r="A20" t="s">
        <v>27</v>
      </c>
      <c r="B20">
        <v>5</v>
      </c>
      <c r="C20" s="1">
        <v>40</v>
      </c>
      <c r="D20" s="1">
        <v>20</v>
      </c>
      <c r="E20" s="1">
        <v>40</v>
      </c>
      <c r="F20" s="1">
        <v>0</v>
      </c>
      <c r="G20" s="1">
        <v>0</v>
      </c>
      <c r="H20" s="1">
        <v>0</v>
      </c>
      <c r="I20" s="1">
        <v>21.11</v>
      </c>
      <c r="J20" s="1">
        <f t="shared" si="0"/>
        <v>100</v>
      </c>
      <c r="K20" s="6">
        <v>5</v>
      </c>
      <c r="L20" s="2">
        <v>40</v>
      </c>
      <c r="M20" s="2">
        <v>20</v>
      </c>
      <c r="N20" s="2">
        <v>40</v>
      </c>
      <c r="O20" s="2">
        <v>0</v>
      </c>
      <c r="P20" s="2">
        <v>0</v>
      </c>
      <c r="Q20" s="2">
        <v>0</v>
      </c>
      <c r="R20" s="7">
        <v>21.1</v>
      </c>
      <c r="S20" s="1">
        <f t="shared" si="1"/>
        <v>0</v>
      </c>
      <c r="T20" s="1">
        <f t="shared" si="2"/>
        <v>0</v>
      </c>
      <c r="U20" s="1">
        <f t="shared" si="3"/>
        <v>0</v>
      </c>
      <c r="V20" s="1">
        <f t="shared" si="4"/>
        <v>0</v>
      </c>
      <c r="W20" s="1">
        <f t="shared" si="5"/>
        <v>0</v>
      </c>
      <c r="X20" s="1">
        <f t="shared" si="6"/>
        <v>0</v>
      </c>
      <c r="Y20" s="1">
        <f t="shared" si="7"/>
        <v>0</v>
      </c>
      <c r="Z20" s="1">
        <f t="shared" si="8"/>
        <v>-9.9999999999980105E-3</v>
      </c>
    </row>
    <row r="21" spans="1:26" x14ac:dyDescent="0.35">
      <c r="A21" t="s">
        <v>28</v>
      </c>
      <c r="C21" s="1"/>
      <c r="D21" s="1"/>
      <c r="E21" s="1"/>
      <c r="F21" s="1"/>
      <c r="G21" s="1"/>
      <c r="H21" s="1"/>
      <c r="I21" s="1"/>
      <c r="J21" s="1">
        <f t="shared" si="0"/>
        <v>0</v>
      </c>
      <c r="K21" s="8"/>
      <c r="L21" s="3"/>
      <c r="M21" s="3"/>
      <c r="N21" s="3"/>
      <c r="O21" s="3"/>
      <c r="P21" s="3"/>
      <c r="Q21" s="3"/>
      <c r="R21" s="9"/>
      <c r="S21" s="1">
        <f t="shared" si="1"/>
        <v>0</v>
      </c>
      <c r="T21" s="1">
        <f t="shared" si="2"/>
        <v>0</v>
      </c>
      <c r="U21" s="1">
        <f t="shared" si="3"/>
        <v>0</v>
      </c>
      <c r="V21" s="1">
        <f t="shared" si="4"/>
        <v>0</v>
      </c>
      <c r="W21" s="1">
        <f t="shared" si="5"/>
        <v>0</v>
      </c>
      <c r="X21" s="1">
        <f t="shared" si="6"/>
        <v>0</v>
      </c>
      <c r="Y21" s="1">
        <f t="shared" si="7"/>
        <v>0</v>
      </c>
      <c r="Z21" s="1">
        <f t="shared" si="8"/>
        <v>0</v>
      </c>
    </row>
    <row r="22" spans="1:26" x14ac:dyDescent="0.35">
      <c r="A22" t="s">
        <v>29</v>
      </c>
      <c r="B22">
        <v>268</v>
      </c>
      <c r="C22" s="1">
        <v>50.746268656716403</v>
      </c>
      <c r="D22" s="1">
        <v>9.7014925373134293</v>
      </c>
      <c r="E22" s="1">
        <v>17.164179104477601</v>
      </c>
      <c r="F22" s="1">
        <v>8.9552238805970106</v>
      </c>
      <c r="G22" s="1">
        <v>5.5970149253731298</v>
      </c>
      <c r="H22" s="1">
        <v>7.8358208955223798</v>
      </c>
      <c r="I22" s="1">
        <v>41.050303030302999</v>
      </c>
      <c r="J22" s="1">
        <f t="shared" si="0"/>
        <v>99.999999999999957</v>
      </c>
      <c r="K22" s="6">
        <v>268</v>
      </c>
      <c r="L22" s="2">
        <v>50.7</v>
      </c>
      <c r="M22" s="2">
        <v>9.6999999999999993</v>
      </c>
      <c r="N22" s="2">
        <v>17.2</v>
      </c>
      <c r="O22" s="2">
        <v>9</v>
      </c>
      <c r="P22" s="2">
        <v>5.6</v>
      </c>
      <c r="Q22" s="2">
        <v>7.8</v>
      </c>
      <c r="R22" s="7">
        <v>41.1</v>
      </c>
      <c r="S22" s="1">
        <f t="shared" si="1"/>
        <v>0</v>
      </c>
      <c r="T22" s="1">
        <f t="shared" si="2"/>
        <v>-4.6268656716399903E-2</v>
      </c>
      <c r="U22" s="1">
        <f t="shared" si="3"/>
        <v>-1.4925373134300202E-3</v>
      </c>
      <c r="V22" s="1">
        <f t="shared" si="4"/>
        <v>3.5820895522398644E-2</v>
      </c>
      <c r="W22" s="1">
        <f t="shared" si="5"/>
        <v>4.4776119402989423E-2</v>
      </c>
      <c r="X22" s="1">
        <f t="shared" si="6"/>
        <v>2.9850746268698103E-3</v>
      </c>
      <c r="Y22" s="1">
        <f t="shared" si="7"/>
        <v>-3.5820895522379992E-2</v>
      </c>
      <c r="Z22" s="1">
        <f t="shared" si="8"/>
        <v>4.9696969697002658E-2</v>
      </c>
    </row>
    <row r="23" spans="1:26" x14ac:dyDescent="0.35">
      <c r="A23" t="s">
        <v>30</v>
      </c>
      <c r="B23">
        <v>162</v>
      </c>
      <c r="C23" s="1">
        <v>51.234567901234499</v>
      </c>
      <c r="D23" s="1">
        <v>11.7283950617283</v>
      </c>
      <c r="E23" s="1">
        <v>16.049382716049301</v>
      </c>
      <c r="F23" s="1">
        <v>10.493827160493799</v>
      </c>
      <c r="G23" s="1">
        <v>4.3209876543209802</v>
      </c>
      <c r="H23" s="1">
        <v>6.1728395061728296</v>
      </c>
      <c r="I23" s="1">
        <v>37.208607594936701</v>
      </c>
      <c r="J23" s="1">
        <f t="shared" si="0"/>
        <v>99.999999999999716</v>
      </c>
      <c r="K23" s="6">
        <v>162</v>
      </c>
      <c r="L23" s="2">
        <v>51.2</v>
      </c>
      <c r="M23" s="2">
        <v>11.7</v>
      </c>
      <c r="N23" s="2">
        <v>16</v>
      </c>
      <c r="O23" s="2">
        <v>10.5</v>
      </c>
      <c r="P23" s="2">
        <v>4.3</v>
      </c>
      <c r="Q23" s="2">
        <v>6.2</v>
      </c>
      <c r="R23" s="7">
        <v>37.200000000000003</v>
      </c>
      <c r="S23" s="1">
        <f t="shared" si="1"/>
        <v>0</v>
      </c>
      <c r="T23" s="1">
        <f t="shared" si="2"/>
        <v>-3.4567901234495935E-2</v>
      </c>
      <c r="U23" s="1">
        <f t="shared" si="3"/>
        <v>-2.8395061728300419E-2</v>
      </c>
      <c r="V23" s="1">
        <f t="shared" si="4"/>
        <v>-4.9382716049301223E-2</v>
      </c>
      <c r="W23" s="1">
        <f t="shared" si="5"/>
        <v>6.1728395062008445E-3</v>
      </c>
      <c r="X23" s="1">
        <f t="shared" si="6"/>
        <v>-2.0987654320980376E-2</v>
      </c>
      <c r="Y23" s="1">
        <f t="shared" si="7"/>
        <v>2.7160493827170562E-2</v>
      </c>
      <c r="Z23" s="1">
        <f t="shared" si="8"/>
        <v>-8.6075949366986038E-3</v>
      </c>
    </row>
    <row r="24" spans="1:26" x14ac:dyDescent="0.35">
      <c r="A24" t="s">
        <v>31</v>
      </c>
      <c r="B24">
        <v>167</v>
      </c>
      <c r="C24" s="1">
        <v>48.502994011976</v>
      </c>
      <c r="D24" s="1">
        <v>11.377245508982</v>
      </c>
      <c r="E24" s="1">
        <v>19.1616766467065</v>
      </c>
      <c r="F24" s="1">
        <v>10.1796407185628</v>
      </c>
      <c r="G24" s="1">
        <v>3.59281437125748</v>
      </c>
      <c r="H24" s="1">
        <v>7.1856287425149699</v>
      </c>
      <c r="I24" s="1">
        <v>36.360232558139501</v>
      </c>
      <c r="J24" s="1">
        <f t="shared" si="0"/>
        <v>99.99999999999973</v>
      </c>
      <c r="K24" s="6">
        <v>167</v>
      </c>
      <c r="L24" s="2">
        <v>48.5</v>
      </c>
      <c r="M24" s="2">
        <v>11.4</v>
      </c>
      <c r="N24" s="2">
        <v>19.2</v>
      </c>
      <c r="O24" s="2">
        <v>10.199999999999999</v>
      </c>
      <c r="P24" s="2">
        <v>3.6</v>
      </c>
      <c r="Q24" s="2">
        <v>7.2</v>
      </c>
      <c r="R24" s="7">
        <v>36.4</v>
      </c>
      <c r="S24" s="1">
        <f t="shared" si="1"/>
        <v>0</v>
      </c>
      <c r="T24" s="1">
        <f t="shared" si="2"/>
        <v>-2.9940119759999106E-3</v>
      </c>
      <c r="U24" s="1">
        <f t="shared" si="3"/>
        <v>2.2754491018000422E-2</v>
      </c>
      <c r="V24" s="1">
        <f t="shared" si="4"/>
        <v>3.8323353293499451E-2</v>
      </c>
      <c r="W24" s="1">
        <f t="shared" si="5"/>
        <v>2.0359281437199783E-2</v>
      </c>
      <c r="X24" s="1">
        <f t="shared" si="6"/>
        <v>7.1856287425200449E-3</v>
      </c>
      <c r="Y24" s="1">
        <f t="shared" si="7"/>
        <v>1.437125748503032E-2</v>
      </c>
      <c r="Z24" s="1">
        <f t="shared" si="8"/>
        <v>3.9767441860497854E-2</v>
      </c>
    </row>
    <row r="25" spans="1:26" ht="15" thickBot="1" x14ac:dyDescent="0.4">
      <c r="A25" t="s">
        <v>32</v>
      </c>
      <c r="B25">
        <v>49</v>
      </c>
      <c r="C25" s="1">
        <v>44.8979591836734</v>
      </c>
      <c r="D25" s="1">
        <v>8.1632653061224492</v>
      </c>
      <c r="E25" s="1">
        <v>20.408163265306101</v>
      </c>
      <c r="F25" s="1">
        <v>10.204081632653001</v>
      </c>
      <c r="G25" s="1">
        <v>8.1632653061224492</v>
      </c>
      <c r="H25" s="1">
        <v>8.1632653061224492</v>
      </c>
      <c r="I25" s="1">
        <v>43.086296296296297</v>
      </c>
      <c r="J25" s="1">
        <f t="shared" si="0"/>
        <v>99.999999999999858</v>
      </c>
      <c r="K25" s="11">
        <v>50</v>
      </c>
      <c r="L25" s="5">
        <v>44.9</v>
      </c>
      <c r="M25" s="5">
        <v>8.1999999999999993</v>
      </c>
      <c r="N25" s="5">
        <v>20.399999999999999</v>
      </c>
      <c r="O25" s="5">
        <v>10.199999999999999</v>
      </c>
      <c r="P25" s="5">
        <v>8.1999999999999993</v>
      </c>
      <c r="Q25" s="5">
        <v>8.1999999999999993</v>
      </c>
      <c r="R25" s="12">
        <v>43.1</v>
      </c>
      <c r="S25" s="1">
        <f t="shared" si="1"/>
        <v>1</v>
      </c>
      <c r="T25" s="1">
        <f t="shared" si="2"/>
        <v>2.0408163265983603E-3</v>
      </c>
      <c r="U25" s="1">
        <f t="shared" si="3"/>
        <v>3.6734693877550129E-2</v>
      </c>
      <c r="V25" s="1">
        <f t="shared" si="4"/>
        <v>-8.1632653061021188E-3</v>
      </c>
      <c r="W25" s="1">
        <f t="shared" si="5"/>
        <v>-4.0816326530013214E-3</v>
      </c>
      <c r="X25" s="1">
        <f t="shared" si="6"/>
        <v>3.6734693877550129E-2</v>
      </c>
      <c r="Y25" s="1">
        <f t="shared" si="7"/>
        <v>3.6734693877550129E-2</v>
      </c>
      <c r="Z25" s="1">
        <f t="shared" si="8"/>
        <v>1.3703703703704662E-2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Q19.5xMEAN.csv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HingLing Chan</dc:creator>
  <cp:lastModifiedBy> HLC</cp:lastModifiedBy>
  <dcterms:created xsi:type="dcterms:W3CDTF">2022-04-23T01:42:38Z</dcterms:created>
  <dcterms:modified xsi:type="dcterms:W3CDTF">2022-04-23T01:42:39Z</dcterms:modified>
</cp:coreProperties>
</file>