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Ongoing\Small Boat Table Template\Small Boat Table Template\Data\3 Output Final Data\Table 11\"/>
    </mc:Choice>
  </mc:AlternateContent>
  <bookViews>
    <workbookView xWindow="0" yWindow="0" windowWidth="27040" windowHeight="11970"/>
  </bookViews>
  <sheets>
    <sheet name="LHS_1_Q32x" sheetId="1" r:id="rId1"/>
  </sheets>
  <calcPr calcId="162913"/>
</workbook>
</file>

<file path=xl/calcChain.xml><?xml version="1.0" encoding="utf-8"?>
<calcChain xmlns="http://schemas.openxmlformats.org/spreadsheetml/2006/main">
  <c r="H26" i="1" l="1"/>
  <c r="N3" i="1" l="1"/>
  <c r="O3" i="1"/>
  <c r="P3" i="1"/>
  <c r="Q3" i="1"/>
  <c r="R3" i="1"/>
  <c r="N4" i="1"/>
  <c r="O4" i="1"/>
  <c r="P4" i="1"/>
  <c r="Q4" i="1"/>
  <c r="R4" i="1"/>
  <c r="N5" i="1"/>
  <c r="O5" i="1"/>
  <c r="P5" i="1"/>
  <c r="Q5" i="1"/>
  <c r="R5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N17" i="1"/>
  <c r="O17" i="1"/>
  <c r="P17" i="1"/>
  <c r="Q17" i="1"/>
  <c r="R17" i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N21" i="1"/>
  <c r="O21" i="1"/>
  <c r="P21" i="1"/>
  <c r="Q21" i="1"/>
  <c r="R21" i="1"/>
  <c r="N22" i="1"/>
  <c r="O22" i="1"/>
  <c r="P22" i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6" i="1"/>
  <c r="O26" i="1"/>
  <c r="P26" i="1"/>
  <c r="Q26" i="1"/>
  <c r="R26" i="1"/>
  <c r="N27" i="1"/>
  <c r="O27" i="1"/>
  <c r="P27" i="1"/>
  <c r="Q27" i="1"/>
  <c r="R27" i="1"/>
  <c r="N28" i="1"/>
  <c r="O28" i="1"/>
  <c r="P28" i="1"/>
  <c r="Q28" i="1"/>
  <c r="R28" i="1"/>
  <c r="N29" i="1"/>
  <c r="O29" i="1"/>
  <c r="P29" i="1"/>
  <c r="Q29" i="1"/>
  <c r="R29" i="1"/>
  <c r="N30" i="1"/>
  <c r="O30" i="1"/>
  <c r="P30" i="1"/>
  <c r="Q30" i="1"/>
  <c r="R30" i="1"/>
  <c r="N31" i="1"/>
  <c r="O31" i="1"/>
  <c r="P31" i="1"/>
  <c r="Q31" i="1"/>
  <c r="R31" i="1"/>
  <c r="N32" i="1"/>
  <c r="O32" i="1"/>
  <c r="P32" i="1"/>
  <c r="Q32" i="1"/>
  <c r="R32" i="1"/>
  <c r="N33" i="1"/>
  <c r="O33" i="1"/>
  <c r="P33" i="1"/>
  <c r="Q33" i="1"/>
  <c r="R33" i="1"/>
  <c r="N34" i="1"/>
  <c r="O34" i="1"/>
  <c r="P34" i="1"/>
  <c r="Q34" i="1"/>
  <c r="R34" i="1"/>
  <c r="N35" i="1"/>
  <c r="O35" i="1"/>
  <c r="P35" i="1"/>
  <c r="Q35" i="1"/>
  <c r="R35" i="1"/>
  <c r="N36" i="1"/>
  <c r="O36" i="1"/>
  <c r="P36" i="1"/>
  <c r="Q36" i="1"/>
  <c r="R36" i="1"/>
  <c r="N37" i="1"/>
  <c r="O37" i="1"/>
  <c r="P37" i="1"/>
  <c r="Q37" i="1"/>
  <c r="R37" i="1"/>
  <c r="N38" i="1"/>
  <c r="O38" i="1"/>
  <c r="P38" i="1"/>
  <c r="Q38" i="1"/>
  <c r="R38" i="1"/>
  <c r="N39" i="1"/>
  <c r="O39" i="1"/>
  <c r="P39" i="1"/>
  <c r="Q39" i="1"/>
  <c r="R39" i="1"/>
  <c r="N40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Q46" i="1"/>
  <c r="R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R2" i="1"/>
  <c r="O2" i="1"/>
  <c r="P2" i="1"/>
  <c r="Q2" i="1"/>
  <c r="N2" i="1"/>
</calcChain>
</file>

<file path=xl/sharedStrings.xml><?xml version="1.0" encoding="utf-8"?>
<sst xmlns="http://schemas.openxmlformats.org/spreadsheetml/2006/main" count="78" uniqueCount="24">
  <si>
    <t>Category</t>
  </si>
  <si>
    <t>Description</t>
  </si>
  <si>
    <t>Number of respondents</t>
  </si>
  <si>
    <t>Mean</t>
  </si>
  <si>
    <t>Standard error</t>
  </si>
  <si>
    <t>Median</t>
  </si>
  <si>
    <t>Percentage of total cost</t>
  </si>
  <si>
    <t>Boat Fuel</t>
  </si>
  <si>
    <t>Troll</t>
  </si>
  <si>
    <t>Bait for pelagic</t>
  </si>
  <si>
    <t>Handline for bottom</t>
  </si>
  <si>
    <t>Handline for shallow</t>
  </si>
  <si>
    <t>Spear</t>
  </si>
  <si>
    <t>Truck Fuel</t>
  </si>
  <si>
    <t>Oil</t>
  </si>
  <si>
    <t>Ice</t>
  </si>
  <si>
    <t>Bait</t>
  </si>
  <si>
    <t>Food and beverage</t>
  </si>
  <si>
    <t>Daily maintenance and repair</t>
  </si>
  <si>
    <t>Gear lost</t>
  </si>
  <si>
    <t>Other</t>
  </si>
  <si>
    <t>Total trip cost</t>
  </si>
  <si>
    <t xml:space="preserve"> -   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</si>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</sst>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9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66FF"/>
      <name val="Times New Roman"/>
      <family val="1"/>
    </font>
    <font>
      <b/>
      <sz val="11"/>
      <color rgb="FFFF0000"/>
      <name val="Calibri"/>
      <family val="2"/>
      <scheme val="minor"/>
    </font>
    <font>
      <i/>
      <sz val="10"/>
      <color rgb="FF3366FF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  <xf numFmtId="164" fontId="19" fillId="0" borderId="0" xfId="0" applyNumberFormat="1" applyFont="1"/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169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activeCell="M27" sqref="M27"/>
    </sheetView>
  </sheetViews>
  <sheetFormatPr defaultRowHeight="14.5" x14ac:dyDescent="0.35"/>
  <cols>
    <col min="2" max="2" width="18.7265625" customWidth="1"/>
    <col min="4" max="5" width="9.36328125" bestFit="1" customWidth="1"/>
  </cols>
  <sheetData>
    <row r="1" spans="1:18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 x14ac:dyDescent="0.35">
      <c r="A2" t="s">
        <v>7</v>
      </c>
      <c r="B2" t="s">
        <v>8</v>
      </c>
      <c r="C2">
        <v>231</v>
      </c>
      <c r="D2" s="4">
        <v>138.969696969696</v>
      </c>
      <c r="E2" s="4">
        <v>8.0878397867610108</v>
      </c>
      <c r="F2">
        <v>120</v>
      </c>
      <c r="G2" s="5">
        <v>45.733839935834098</v>
      </c>
      <c r="I2" s="7">
        <v>231</v>
      </c>
      <c r="J2" s="1">
        <v>138.97</v>
      </c>
      <c r="K2" s="1">
        <v>8.09</v>
      </c>
      <c r="L2" s="1">
        <v>120</v>
      </c>
      <c r="M2" s="1">
        <v>45.7</v>
      </c>
      <c r="N2" s="4">
        <f>C2-I2</f>
        <v>0</v>
      </c>
      <c r="O2" s="4">
        <f t="shared" ref="O2:R2" si="0">D2-J2</f>
        <v>-3.0303030399636555E-4</v>
      </c>
      <c r="P2" s="4">
        <f t="shared" si="0"/>
        <v>-2.1602132389890727E-3</v>
      </c>
      <c r="Q2" s="4">
        <f t="shared" si="0"/>
        <v>0</v>
      </c>
      <c r="R2" s="5">
        <f t="shared" si="0"/>
        <v>3.3839935834095058E-2</v>
      </c>
    </row>
    <row r="3" spans="1:18" x14ac:dyDescent="0.35">
      <c r="B3" t="s">
        <v>9</v>
      </c>
      <c r="C3">
        <v>98</v>
      </c>
      <c r="D3" s="4">
        <v>111.938775510204</v>
      </c>
      <c r="E3" s="4">
        <v>9.55592810266646</v>
      </c>
      <c r="F3">
        <v>97.5</v>
      </c>
      <c r="G3" s="5">
        <v>37.324985964852502</v>
      </c>
      <c r="I3" s="8">
        <v>98</v>
      </c>
      <c r="J3" s="2">
        <v>111.94</v>
      </c>
      <c r="K3" s="2">
        <v>9.56</v>
      </c>
      <c r="L3" s="2">
        <v>97.5</v>
      </c>
      <c r="M3" s="2">
        <v>37.299999999999997</v>
      </c>
      <c r="N3" s="4">
        <f t="shared" ref="N3:N51" si="1">C3-I3</f>
        <v>0</v>
      </c>
      <c r="O3" s="4">
        <f t="shared" ref="O3:O51" si="2">D3-J3</f>
        <v>-1.2244897960016488E-3</v>
      </c>
      <c r="P3" s="4">
        <f t="shared" ref="P3:P51" si="3">E3-K3</f>
        <v>-4.0718973335405195E-3</v>
      </c>
      <c r="Q3" s="4">
        <f t="shared" ref="Q3:Q51" si="4">F3-L3</f>
        <v>0</v>
      </c>
      <c r="R3" s="5">
        <f t="shared" ref="R3:R46" si="5">G3-M3</f>
        <v>2.4985964852504594E-2</v>
      </c>
    </row>
    <row r="4" spans="1:18" x14ac:dyDescent="0.35">
      <c r="B4" t="s">
        <v>10</v>
      </c>
      <c r="C4">
        <v>82</v>
      </c>
      <c r="D4" s="4">
        <v>109.592682926829</v>
      </c>
      <c r="E4" s="4">
        <v>9.3393189253835001</v>
      </c>
      <c r="F4">
        <v>100</v>
      </c>
      <c r="G4" s="5">
        <v>36.054708343864903</v>
      </c>
      <c r="I4" s="8">
        <v>82</v>
      </c>
      <c r="J4" s="2">
        <v>109.59</v>
      </c>
      <c r="K4" s="2">
        <v>9.34</v>
      </c>
      <c r="L4" s="2">
        <v>100</v>
      </c>
      <c r="M4" s="2">
        <v>36.1</v>
      </c>
      <c r="N4" s="4">
        <f t="shared" si="1"/>
        <v>0</v>
      </c>
      <c r="O4" s="4">
        <f t="shared" si="2"/>
        <v>2.6829268289958463E-3</v>
      </c>
      <c r="P4" s="4">
        <f t="shared" si="3"/>
        <v>-6.8107461649979939E-4</v>
      </c>
      <c r="Q4" s="4">
        <f t="shared" si="4"/>
        <v>0</v>
      </c>
      <c r="R4" s="5">
        <f t="shared" si="5"/>
        <v>-4.529165613509889E-2</v>
      </c>
    </row>
    <row r="5" spans="1:18" x14ac:dyDescent="0.35">
      <c r="B5" t="s">
        <v>11</v>
      </c>
      <c r="C5">
        <v>74</v>
      </c>
      <c r="D5" s="4">
        <v>76.959459459459396</v>
      </c>
      <c r="E5" s="4">
        <v>10.1937985080466</v>
      </c>
      <c r="F5">
        <v>50</v>
      </c>
      <c r="G5" s="5">
        <v>29.878544634191101</v>
      </c>
      <c r="I5" s="8">
        <v>74</v>
      </c>
      <c r="J5" s="2">
        <v>76.959999999999994</v>
      </c>
      <c r="K5" s="2">
        <v>10.19</v>
      </c>
      <c r="L5" s="2">
        <v>50</v>
      </c>
      <c r="M5" s="2">
        <v>29.9</v>
      </c>
      <c r="N5" s="4">
        <f t="shared" si="1"/>
        <v>0</v>
      </c>
      <c r="O5" s="4">
        <f t="shared" si="2"/>
        <v>-5.4054054059804457E-4</v>
      </c>
      <c r="P5" s="4">
        <f t="shared" si="3"/>
        <v>3.7985080466000909E-3</v>
      </c>
      <c r="Q5" s="4">
        <f t="shared" si="4"/>
        <v>0</v>
      </c>
      <c r="R5" s="5">
        <f t="shared" si="5"/>
        <v>-2.1455365808897398E-2</v>
      </c>
    </row>
    <row r="6" spans="1:18" ht="15" thickBot="1" x14ac:dyDescent="0.4">
      <c r="B6" t="s">
        <v>12</v>
      </c>
      <c r="C6">
        <v>11</v>
      </c>
      <c r="D6" s="4">
        <v>70</v>
      </c>
      <c r="E6" s="4">
        <v>18.949694168796199</v>
      </c>
      <c r="F6">
        <v>50</v>
      </c>
      <c r="G6" s="5">
        <v>31.5573770491803</v>
      </c>
      <c r="I6" s="9">
        <v>11</v>
      </c>
      <c r="J6" s="3">
        <v>70</v>
      </c>
      <c r="K6" s="3">
        <v>18.95</v>
      </c>
      <c r="L6" s="3">
        <v>50</v>
      </c>
      <c r="M6" s="3">
        <v>31.6</v>
      </c>
      <c r="N6" s="4">
        <f t="shared" si="1"/>
        <v>0</v>
      </c>
      <c r="O6" s="4">
        <f t="shared" si="2"/>
        <v>0</v>
      </c>
      <c r="P6" s="4">
        <f t="shared" si="3"/>
        <v>-3.0583120380001105E-4</v>
      </c>
      <c r="Q6" s="4">
        <f t="shared" si="4"/>
        <v>0</v>
      </c>
      <c r="R6" s="5">
        <f t="shared" si="5"/>
        <v>-4.2622950819701799E-2</v>
      </c>
    </row>
    <row r="7" spans="1:18" x14ac:dyDescent="0.35">
      <c r="A7" t="s">
        <v>13</v>
      </c>
      <c r="B7" t="s">
        <v>8</v>
      </c>
      <c r="C7">
        <v>231</v>
      </c>
      <c r="D7" s="4">
        <v>21.366233766233702</v>
      </c>
      <c r="E7" s="4">
        <v>1.1948212852540501</v>
      </c>
      <c r="F7">
        <v>20</v>
      </c>
      <c r="G7" s="5">
        <v>7.0314603572145904</v>
      </c>
      <c r="I7" s="8">
        <v>231</v>
      </c>
      <c r="J7" s="2">
        <v>21.37</v>
      </c>
      <c r="K7" s="2">
        <v>1.19</v>
      </c>
      <c r="L7" s="2">
        <v>20</v>
      </c>
      <c r="M7" s="2">
        <v>7</v>
      </c>
      <c r="N7" s="4">
        <f t="shared" si="1"/>
        <v>0</v>
      </c>
      <c r="O7" s="4">
        <f t="shared" si="2"/>
        <v>-3.766233766299365E-3</v>
      </c>
      <c r="P7" s="4">
        <f t="shared" si="3"/>
        <v>4.8212852540501228E-3</v>
      </c>
      <c r="Q7" s="4">
        <f t="shared" si="4"/>
        <v>0</v>
      </c>
      <c r="R7" s="5">
        <f t="shared" si="5"/>
        <v>3.1460357214590395E-2</v>
      </c>
    </row>
    <row r="8" spans="1:18" x14ac:dyDescent="0.35">
      <c r="B8" t="s">
        <v>9</v>
      </c>
      <c r="C8">
        <v>98</v>
      </c>
      <c r="D8" s="4">
        <v>21.4948979591836</v>
      </c>
      <c r="E8" s="4">
        <v>2.1616565503221201</v>
      </c>
      <c r="F8">
        <v>17.5</v>
      </c>
      <c r="G8" s="5">
        <v>7.1672819448461196</v>
      </c>
      <c r="I8" s="8">
        <v>98</v>
      </c>
      <c r="J8" s="2">
        <v>21.49</v>
      </c>
      <c r="K8" s="2">
        <v>2.16</v>
      </c>
      <c r="L8" s="2">
        <v>17.5</v>
      </c>
      <c r="M8" s="2">
        <v>7.2</v>
      </c>
      <c r="N8" s="4">
        <f t="shared" si="1"/>
        <v>0</v>
      </c>
      <c r="O8" s="4">
        <f t="shared" si="2"/>
        <v>4.8979591836015857E-3</v>
      </c>
      <c r="P8" s="4">
        <f t="shared" si="3"/>
        <v>1.6565503221199762E-3</v>
      </c>
      <c r="Q8" s="4">
        <f t="shared" si="4"/>
        <v>0</v>
      </c>
      <c r="R8" s="5">
        <f t="shared" si="5"/>
        <v>-3.2718055153880599E-2</v>
      </c>
    </row>
    <row r="9" spans="1:18" x14ac:dyDescent="0.35">
      <c r="B9" t="s">
        <v>10</v>
      </c>
      <c r="C9">
        <v>82</v>
      </c>
      <c r="D9" s="4">
        <v>19.467073170731702</v>
      </c>
      <c r="E9" s="4">
        <v>1.53988238001738</v>
      </c>
      <c r="F9">
        <v>20</v>
      </c>
      <c r="G9" s="5">
        <v>6.4044389345594102</v>
      </c>
      <c r="I9" s="8">
        <v>82</v>
      </c>
      <c r="J9" s="2">
        <v>19.47</v>
      </c>
      <c r="K9" s="2">
        <v>1.54</v>
      </c>
      <c r="L9" s="2">
        <v>20</v>
      </c>
      <c r="M9" s="2">
        <v>6.4</v>
      </c>
      <c r="N9" s="4">
        <f t="shared" si="1"/>
        <v>0</v>
      </c>
      <c r="O9" s="4">
        <f t="shared" si="2"/>
        <v>-2.9268292682971264E-3</v>
      </c>
      <c r="P9" s="4">
        <f t="shared" si="3"/>
        <v>-1.1761998262005413E-4</v>
      </c>
      <c r="Q9" s="4">
        <f t="shared" si="4"/>
        <v>0</v>
      </c>
      <c r="R9" s="5">
        <f t="shared" si="5"/>
        <v>4.4389345594098018E-3</v>
      </c>
    </row>
    <row r="10" spans="1:18" x14ac:dyDescent="0.35">
      <c r="B10" t="s">
        <v>11</v>
      </c>
      <c r="C10">
        <v>74</v>
      </c>
      <c r="D10" s="4">
        <v>20.202702702702702</v>
      </c>
      <c r="E10" s="4">
        <v>2.9677383993304201</v>
      </c>
      <c r="F10">
        <v>15</v>
      </c>
      <c r="G10" s="5">
        <v>7.8434458697305898</v>
      </c>
      <c r="I10" s="8">
        <v>74</v>
      </c>
      <c r="J10" s="2">
        <v>20.2</v>
      </c>
      <c r="K10" s="2">
        <v>2.97</v>
      </c>
      <c r="L10" s="2">
        <v>15</v>
      </c>
      <c r="M10" s="2">
        <v>7.8</v>
      </c>
      <c r="N10" s="4">
        <f t="shared" si="1"/>
        <v>0</v>
      </c>
      <c r="O10" s="4">
        <f t="shared" si="2"/>
        <v>2.7027027027024531E-3</v>
      </c>
      <c r="P10" s="4">
        <f t="shared" si="3"/>
        <v>-2.2616006695801438E-3</v>
      </c>
      <c r="Q10" s="4">
        <f t="shared" si="4"/>
        <v>0</v>
      </c>
      <c r="R10" s="5">
        <f t="shared" si="5"/>
        <v>4.3445869730589948E-2</v>
      </c>
    </row>
    <row r="11" spans="1:18" ht="15" thickBot="1" x14ac:dyDescent="0.4">
      <c r="B11" t="s">
        <v>12</v>
      </c>
      <c r="C11">
        <v>11</v>
      </c>
      <c r="D11" s="4">
        <v>18.818181818181799</v>
      </c>
      <c r="E11" s="4">
        <v>4.28701672456432</v>
      </c>
      <c r="F11">
        <v>16</v>
      </c>
      <c r="G11" s="5">
        <v>8.4836065573770494</v>
      </c>
      <c r="I11" s="9">
        <v>11</v>
      </c>
      <c r="J11" s="3">
        <v>18.82</v>
      </c>
      <c r="K11" s="3">
        <v>4.29</v>
      </c>
      <c r="L11" s="3">
        <v>16</v>
      </c>
      <c r="M11" s="3">
        <v>8.5</v>
      </c>
      <c r="N11" s="4">
        <f t="shared" si="1"/>
        <v>0</v>
      </c>
      <c r="O11" s="4">
        <f t="shared" si="2"/>
        <v>-1.8181818182014808E-3</v>
      </c>
      <c r="P11" s="4">
        <f t="shared" si="3"/>
        <v>-2.9832754356799995E-3</v>
      </c>
      <c r="Q11" s="4">
        <f t="shared" si="4"/>
        <v>0</v>
      </c>
      <c r="R11" s="5">
        <f t="shared" si="5"/>
        <v>-1.6393442622950616E-2</v>
      </c>
    </row>
    <row r="12" spans="1:18" x14ac:dyDescent="0.35">
      <c r="A12" t="s">
        <v>14</v>
      </c>
      <c r="B12" t="s">
        <v>8</v>
      </c>
      <c r="C12">
        <v>231</v>
      </c>
      <c r="D12" s="4">
        <v>5.6536796536796503</v>
      </c>
      <c r="E12" s="4">
        <v>0.74353091070639199</v>
      </c>
      <c r="F12">
        <v>0</v>
      </c>
      <c r="G12" s="5">
        <v>1.8605817380910601</v>
      </c>
      <c r="I12" s="8">
        <v>231</v>
      </c>
      <c r="J12" s="2">
        <v>5.65</v>
      </c>
      <c r="K12" s="2">
        <v>0.74</v>
      </c>
      <c r="L12" s="2" t="s">
        <v>22</v>
      </c>
      <c r="M12" s="2">
        <v>1.9</v>
      </c>
      <c r="N12" s="4">
        <f t="shared" si="1"/>
        <v>0</v>
      </c>
      <c r="O12" s="4">
        <f t="shared" si="2"/>
        <v>3.6796536796499524E-3</v>
      </c>
      <c r="P12" s="4">
        <f t="shared" si="3"/>
        <v>3.5309107063919987E-3</v>
      </c>
      <c r="Q12" s="4" t="e">
        <f t="shared" si="4"/>
        <v>#VALUE!</v>
      </c>
      <c r="R12" s="5">
        <f t="shared" si="5"/>
        <v>-3.9418261908939822E-2</v>
      </c>
    </row>
    <row r="13" spans="1:18" x14ac:dyDescent="0.35">
      <c r="B13" t="s">
        <v>9</v>
      </c>
      <c r="C13">
        <v>98</v>
      </c>
      <c r="D13" s="4">
        <v>5.1122448979591804</v>
      </c>
      <c r="E13" s="4">
        <v>0.74356523591354595</v>
      </c>
      <c r="F13">
        <v>1</v>
      </c>
      <c r="G13" s="5">
        <v>1.70463244926081</v>
      </c>
      <c r="I13" s="8">
        <v>98</v>
      </c>
      <c r="J13" s="2">
        <v>5.1100000000000003</v>
      </c>
      <c r="K13" s="2">
        <v>0.74</v>
      </c>
      <c r="L13" s="2">
        <v>1</v>
      </c>
      <c r="M13" s="2">
        <v>1.7</v>
      </c>
      <c r="N13" s="4">
        <f t="shared" si="1"/>
        <v>0</v>
      </c>
      <c r="O13" s="4">
        <f t="shared" si="2"/>
        <v>2.2448979591800367E-3</v>
      </c>
      <c r="P13" s="4">
        <f t="shared" si="3"/>
        <v>3.565235913545961E-3</v>
      </c>
      <c r="Q13" s="4">
        <f t="shared" si="4"/>
        <v>0</v>
      </c>
      <c r="R13" s="5">
        <f t="shared" si="5"/>
        <v>4.6324492608100787E-3</v>
      </c>
    </row>
    <row r="14" spans="1:18" x14ac:dyDescent="0.35">
      <c r="B14" t="s">
        <v>10</v>
      </c>
      <c r="C14">
        <v>82</v>
      </c>
      <c r="D14" s="4">
        <v>4.07317073170731</v>
      </c>
      <c r="E14" s="4">
        <v>0.77268570984871898</v>
      </c>
      <c r="F14">
        <v>0</v>
      </c>
      <c r="G14" s="5">
        <v>1.3400254364109701</v>
      </c>
      <c r="I14" s="8">
        <v>82</v>
      </c>
      <c r="J14" s="2">
        <v>4.07</v>
      </c>
      <c r="K14" s="2">
        <v>0.77</v>
      </c>
      <c r="L14" s="2" t="s">
        <v>22</v>
      </c>
      <c r="M14" s="2">
        <v>1.3</v>
      </c>
      <c r="N14" s="4">
        <f t="shared" si="1"/>
        <v>0</v>
      </c>
      <c r="O14" s="4">
        <f t="shared" si="2"/>
        <v>3.1707317073097485E-3</v>
      </c>
      <c r="P14" s="4">
        <f t="shared" si="3"/>
        <v>2.6857098487189646E-3</v>
      </c>
      <c r="Q14" s="4" t="e">
        <f t="shared" si="4"/>
        <v>#VALUE!</v>
      </c>
      <c r="R14" s="5">
        <f t="shared" si="5"/>
        <v>4.0025436410970006E-2</v>
      </c>
    </row>
    <row r="15" spans="1:18" x14ac:dyDescent="0.35">
      <c r="B15" t="s">
        <v>11</v>
      </c>
      <c r="C15">
        <v>74</v>
      </c>
      <c r="D15" s="4">
        <v>5.3648648648648596</v>
      </c>
      <c r="E15" s="4">
        <v>1.76692370299469</v>
      </c>
      <c r="F15">
        <v>0</v>
      </c>
      <c r="G15" s="5">
        <v>2.0828414784501899</v>
      </c>
      <c r="I15" s="8">
        <v>74</v>
      </c>
      <c r="J15" s="2">
        <v>5.36</v>
      </c>
      <c r="K15" s="2">
        <v>1.77</v>
      </c>
      <c r="L15" s="2" t="s">
        <v>22</v>
      </c>
      <c r="M15" s="2">
        <v>2.1</v>
      </c>
      <c r="N15" s="4">
        <f t="shared" si="1"/>
        <v>0</v>
      </c>
      <c r="O15" s="4">
        <f t="shared" si="2"/>
        <v>4.8648648648592641E-3</v>
      </c>
      <c r="P15" s="4">
        <f t="shared" si="3"/>
        <v>-3.0762970053099803E-3</v>
      </c>
      <c r="Q15" s="4" t="e">
        <f t="shared" si="4"/>
        <v>#VALUE!</v>
      </c>
      <c r="R15" s="5">
        <f t="shared" si="5"/>
        <v>-1.7158521549810235E-2</v>
      </c>
    </row>
    <row r="16" spans="1:18" ht="15" thickBot="1" x14ac:dyDescent="0.4">
      <c r="B16" t="s">
        <v>12</v>
      </c>
      <c r="C16">
        <v>11</v>
      </c>
      <c r="D16" s="4">
        <v>2.3636363636363602</v>
      </c>
      <c r="E16" s="4">
        <v>1.3367037291427399</v>
      </c>
      <c r="F16">
        <v>0</v>
      </c>
      <c r="G16" s="5">
        <v>1.0655737704918</v>
      </c>
      <c r="I16" s="9">
        <v>11</v>
      </c>
      <c r="J16" s="3">
        <v>2.36</v>
      </c>
      <c r="K16" s="3">
        <v>1.34</v>
      </c>
      <c r="L16" s="3" t="s">
        <v>23</v>
      </c>
      <c r="M16" s="3">
        <v>1.1000000000000001</v>
      </c>
      <c r="N16" s="4">
        <f t="shared" si="1"/>
        <v>0</v>
      </c>
      <c r="O16" s="4">
        <f t="shared" si="2"/>
        <v>3.6363636363603291E-3</v>
      </c>
      <c r="P16" s="4">
        <f t="shared" si="3"/>
        <v>-3.2962708572601418E-3</v>
      </c>
      <c r="Q16" s="4" t="e">
        <f t="shared" si="4"/>
        <v>#VALUE!</v>
      </c>
      <c r="R16" s="5">
        <f t="shared" si="5"/>
        <v>-3.4426229508200068E-2</v>
      </c>
    </row>
    <row r="17" spans="1:18" x14ac:dyDescent="0.35">
      <c r="A17" t="s">
        <v>15</v>
      </c>
      <c r="B17" t="s">
        <v>8</v>
      </c>
      <c r="C17">
        <v>231</v>
      </c>
      <c r="D17" s="4">
        <v>35.1341991341991</v>
      </c>
      <c r="E17" s="4">
        <v>2.4642783513055</v>
      </c>
      <c r="F17">
        <v>30</v>
      </c>
      <c r="G17" s="5">
        <v>11.5623900354878</v>
      </c>
      <c r="I17" s="8">
        <v>231</v>
      </c>
      <c r="J17" s="2">
        <v>35.130000000000003</v>
      </c>
      <c r="K17" s="2">
        <v>2.46</v>
      </c>
      <c r="L17" s="2">
        <v>30</v>
      </c>
      <c r="M17" s="2">
        <v>11.6</v>
      </c>
      <c r="N17" s="4">
        <f t="shared" si="1"/>
        <v>0</v>
      </c>
      <c r="O17" s="4">
        <f t="shared" si="2"/>
        <v>4.1991341990978981E-3</v>
      </c>
      <c r="P17" s="4">
        <f t="shared" si="3"/>
        <v>4.2783513055000277E-3</v>
      </c>
      <c r="Q17" s="4">
        <f t="shared" si="4"/>
        <v>0</v>
      </c>
      <c r="R17" s="5">
        <f t="shared" si="5"/>
        <v>-3.7609964512199667E-2</v>
      </c>
    </row>
    <row r="18" spans="1:18" x14ac:dyDescent="0.35">
      <c r="B18" t="s">
        <v>9</v>
      </c>
      <c r="C18">
        <v>98</v>
      </c>
      <c r="D18" s="4">
        <v>38.112244897959101</v>
      </c>
      <c r="E18" s="4">
        <v>3.7536680329331902</v>
      </c>
      <c r="F18">
        <v>30</v>
      </c>
      <c r="G18" s="5">
        <v>12.708188019938399</v>
      </c>
      <c r="I18" s="8">
        <v>98</v>
      </c>
      <c r="J18" s="2">
        <v>38.11</v>
      </c>
      <c r="K18" s="2">
        <v>3.75</v>
      </c>
      <c r="L18" s="2">
        <v>30</v>
      </c>
      <c r="M18" s="2">
        <v>12.7</v>
      </c>
      <c r="N18" s="4">
        <f t="shared" si="1"/>
        <v>0</v>
      </c>
      <c r="O18" s="4">
        <f t="shared" si="2"/>
        <v>2.2448979591018769E-3</v>
      </c>
      <c r="P18" s="4">
        <f t="shared" si="3"/>
        <v>3.6680329331901795E-3</v>
      </c>
      <c r="Q18" s="4">
        <f t="shared" si="4"/>
        <v>0</v>
      </c>
      <c r="R18" s="5">
        <f t="shared" si="5"/>
        <v>8.1880199383999042E-3</v>
      </c>
    </row>
    <row r="19" spans="1:18" x14ac:dyDescent="0.35">
      <c r="B19" t="s">
        <v>10</v>
      </c>
      <c r="C19">
        <v>82</v>
      </c>
      <c r="D19" s="4">
        <v>30.585365853658502</v>
      </c>
      <c r="E19" s="4">
        <v>3.0117181169746399</v>
      </c>
      <c r="F19">
        <v>24.5</v>
      </c>
      <c r="G19" s="5">
        <v>10.0622269296968</v>
      </c>
      <c r="I19" s="8">
        <v>82</v>
      </c>
      <c r="J19" s="2">
        <v>30.59</v>
      </c>
      <c r="K19" s="2">
        <v>3.01</v>
      </c>
      <c r="L19" s="2">
        <v>24.5</v>
      </c>
      <c r="M19" s="2">
        <v>10.1</v>
      </c>
      <c r="N19" s="4">
        <f t="shared" si="1"/>
        <v>0</v>
      </c>
      <c r="O19" s="4">
        <f t="shared" si="2"/>
        <v>-4.6341463414982798E-3</v>
      </c>
      <c r="P19" s="4">
        <f t="shared" si="3"/>
        <v>1.7181169746400826E-3</v>
      </c>
      <c r="Q19" s="4">
        <f t="shared" si="4"/>
        <v>0</v>
      </c>
      <c r="R19" s="5">
        <f t="shared" si="5"/>
        <v>-3.7773070303199319E-2</v>
      </c>
    </row>
    <row r="20" spans="1:18" x14ac:dyDescent="0.35">
      <c r="B20" t="s">
        <v>11</v>
      </c>
      <c r="C20">
        <v>74</v>
      </c>
      <c r="D20" s="4">
        <v>30.243243243243199</v>
      </c>
      <c r="E20" s="4">
        <v>4.7659322161808104</v>
      </c>
      <c r="F20">
        <v>20</v>
      </c>
      <c r="G20" s="5">
        <v>11.741559770205299</v>
      </c>
      <c r="I20" s="8">
        <v>74</v>
      </c>
      <c r="J20" s="2">
        <v>30.24</v>
      </c>
      <c r="K20" s="2">
        <v>4.7699999999999996</v>
      </c>
      <c r="L20" s="2">
        <v>20</v>
      </c>
      <c r="M20" s="2">
        <v>11.7</v>
      </c>
      <c r="N20" s="4">
        <f t="shared" si="1"/>
        <v>0</v>
      </c>
      <c r="O20" s="4">
        <f t="shared" si="2"/>
        <v>3.2432432432010216E-3</v>
      </c>
      <c r="P20" s="4">
        <f t="shared" si="3"/>
        <v>-4.0677838191891524E-3</v>
      </c>
      <c r="Q20" s="4">
        <f t="shared" si="4"/>
        <v>0</v>
      </c>
      <c r="R20" s="5">
        <f t="shared" si="5"/>
        <v>4.1559770205299884E-2</v>
      </c>
    </row>
    <row r="21" spans="1:18" ht="15" thickBot="1" x14ac:dyDescent="0.4">
      <c r="B21" t="s">
        <v>12</v>
      </c>
      <c r="C21">
        <v>11</v>
      </c>
      <c r="D21" s="4">
        <v>28</v>
      </c>
      <c r="E21" s="4">
        <v>13.912061477202201</v>
      </c>
      <c r="F21">
        <v>10</v>
      </c>
      <c r="G21" s="5">
        <v>12.6229508196721</v>
      </c>
      <c r="I21" s="9">
        <v>11</v>
      </c>
      <c r="J21" s="3">
        <v>28</v>
      </c>
      <c r="K21" s="3">
        <v>13.91</v>
      </c>
      <c r="L21" s="3">
        <v>10</v>
      </c>
      <c r="M21" s="3">
        <v>12.6</v>
      </c>
      <c r="N21" s="4">
        <f t="shared" si="1"/>
        <v>0</v>
      </c>
      <c r="O21" s="4">
        <f t="shared" si="2"/>
        <v>0</v>
      </c>
      <c r="P21" s="4">
        <f t="shared" si="3"/>
        <v>2.0614772022007344E-3</v>
      </c>
      <c r="Q21" s="4">
        <f t="shared" si="4"/>
        <v>0</v>
      </c>
      <c r="R21" s="5">
        <f t="shared" si="5"/>
        <v>2.2950819672100664E-2</v>
      </c>
    </row>
    <row r="22" spans="1:18" x14ac:dyDescent="0.35">
      <c r="A22" t="s">
        <v>16</v>
      </c>
      <c r="B22" t="s">
        <v>8</v>
      </c>
      <c r="C22">
        <v>231</v>
      </c>
      <c r="D22" s="4">
        <v>16.7445887445887</v>
      </c>
      <c r="E22" s="4">
        <v>1.6123577606105901</v>
      </c>
      <c r="F22">
        <v>9</v>
      </c>
      <c r="G22" s="5">
        <v>5.5105131416050801</v>
      </c>
      <c r="I22" s="8">
        <v>231</v>
      </c>
      <c r="J22" s="2">
        <v>16.739999999999998</v>
      </c>
      <c r="K22" s="2">
        <v>1.61</v>
      </c>
      <c r="L22" s="2">
        <v>9</v>
      </c>
      <c r="M22" s="2">
        <v>5.5</v>
      </c>
      <c r="N22" s="4">
        <f t="shared" si="1"/>
        <v>0</v>
      </c>
      <c r="O22" s="4">
        <f t="shared" si="2"/>
        <v>4.588744588701843E-3</v>
      </c>
      <c r="P22" s="4">
        <f t="shared" si="3"/>
        <v>2.3577606105900095E-3</v>
      </c>
      <c r="Q22" s="4">
        <f t="shared" si="4"/>
        <v>0</v>
      </c>
      <c r="R22" s="5">
        <f t="shared" si="5"/>
        <v>1.0513141605080101E-2</v>
      </c>
    </row>
    <row r="23" spans="1:18" x14ac:dyDescent="0.35">
      <c r="B23" t="s">
        <v>9</v>
      </c>
      <c r="C23">
        <v>98</v>
      </c>
      <c r="D23" s="4">
        <v>31.683673469387699</v>
      </c>
      <c r="E23" s="4">
        <v>2.7896519482883502</v>
      </c>
      <c r="F23">
        <v>30</v>
      </c>
      <c r="G23" s="5">
        <v>10.5646382334427</v>
      </c>
      <c r="I23" s="8">
        <v>98</v>
      </c>
      <c r="J23" s="2">
        <v>31.68</v>
      </c>
      <c r="K23" s="2">
        <v>2.79</v>
      </c>
      <c r="L23" s="2">
        <v>30</v>
      </c>
      <c r="M23" s="2">
        <v>10.6</v>
      </c>
      <c r="N23" s="4">
        <f t="shared" si="1"/>
        <v>0</v>
      </c>
      <c r="O23" s="4">
        <f t="shared" si="2"/>
        <v>3.6734693876994129E-3</v>
      </c>
      <c r="P23" s="4">
        <f t="shared" si="3"/>
        <v>-3.4805171164986604E-4</v>
      </c>
      <c r="Q23" s="4">
        <f t="shared" si="4"/>
        <v>0</v>
      </c>
      <c r="R23" s="5">
        <f t="shared" si="5"/>
        <v>-3.536176655729939E-2</v>
      </c>
    </row>
    <row r="24" spans="1:18" x14ac:dyDescent="0.35">
      <c r="B24" t="s">
        <v>10</v>
      </c>
      <c r="C24">
        <v>82</v>
      </c>
      <c r="D24" s="4">
        <v>45.5731707317073</v>
      </c>
      <c r="E24" s="4">
        <v>3.9662468744566599</v>
      </c>
      <c r="F24">
        <v>40</v>
      </c>
      <c r="G24" s="5">
        <v>14.993039089424601</v>
      </c>
      <c r="I24" s="8">
        <v>82</v>
      </c>
      <c r="J24" s="2">
        <v>45.57</v>
      </c>
      <c r="K24" s="2">
        <v>3.97</v>
      </c>
      <c r="L24" s="2">
        <v>40</v>
      </c>
      <c r="M24" s="2">
        <v>15</v>
      </c>
      <c r="N24" s="4">
        <f t="shared" si="1"/>
        <v>0</v>
      </c>
      <c r="O24" s="4">
        <f t="shared" si="2"/>
        <v>3.1707317072999786E-3</v>
      </c>
      <c r="P24" s="4">
        <f t="shared" si="3"/>
        <v>-3.7531255433402855E-3</v>
      </c>
      <c r="Q24" s="4">
        <f t="shared" si="4"/>
        <v>0</v>
      </c>
      <c r="R24" s="5">
        <f t="shared" si="5"/>
        <v>-6.9609105753993816E-3</v>
      </c>
    </row>
    <row r="25" spans="1:18" x14ac:dyDescent="0.35">
      <c r="B25" t="s">
        <v>11</v>
      </c>
      <c r="C25">
        <v>74</v>
      </c>
      <c r="D25" s="4">
        <v>24.324324324324301</v>
      </c>
      <c r="E25" s="4">
        <v>4.0157551671415801</v>
      </c>
      <c r="F25">
        <v>12.5</v>
      </c>
      <c r="G25" s="5">
        <v>9.4436137561973705</v>
      </c>
      <c r="I25" s="8">
        <v>74</v>
      </c>
      <c r="J25" s="2">
        <v>24.32</v>
      </c>
      <c r="K25" s="2">
        <v>4.0199999999999996</v>
      </c>
      <c r="L25" s="2">
        <v>12.5</v>
      </c>
      <c r="M25" s="2">
        <v>9.4</v>
      </c>
      <c r="N25" s="4">
        <f t="shared" si="1"/>
        <v>0</v>
      </c>
      <c r="O25" s="4">
        <f t="shared" si="2"/>
        <v>4.3243243243011875E-3</v>
      </c>
      <c r="P25" s="4">
        <f t="shared" si="3"/>
        <v>-4.2448328584194783E-3</v>
      </c>
      <c r="Q25" s="4">
        <f t="shared" si="4"/>
        <v>0</v>
      </c>
      <c r="R25" s="5">
        <f t="shared" si="5"/>
        <v>4.3613756197370179E-2</v>
      </c>
    </row>
    <row r="26" spans="1:18" ht="15" thickBot="1" x14ac:dyDescent="0.4">
      <c r="B26" t="s">
        <v>12</v>
      </c>
      <c r="C26">
        <v>11</v>
      </c>
      <c r="D26" s="4">
        <v>26.727272727272702</v>
      </c>
      <c r="E26" s="4">
        <v>23.881941031625001</v>
      </c>
      <c r="F26">
        <v>0</v>
      </c>
      <c r="G26" s="5">
        <v>12.0491803278688</v>
      </c>
      <c r="H26" s="10">
        <f>D26/D51</f>
        <v>0.12049180327868886</v>
      </c>
      <c r="I26" s="9">
        <v>11</v>
      </c>
      <c r="J26" s="3">
        <v>26.73</v>
      </c>
      <c r="K26" s="3">
        <v>23.88</v>
      </c>
      <c r="L26" s="3" t="s">
        <v>23</v>
      </c>
      <c r="M26" s="3">
        <v>12</v>
      </c>
      <c r="N26" s="4">
        <f t="shared" si="1"/>
        <v>0</v>
      </c>
      <c r="O26" s="4">
        <f t="shared" si="2"/>
        <v>-2.7272727272986685E-3</v>
      </c>
      <c r="P26" s="4">
        <f t="shared" si="3"/>
        <v>1.941031625001699E-3</v>
      </c>
      <c r="Q26" s="4" t="e">
        <f t="shared" si="4"/>
        <v>#VALUE!</v>
      </c>
      <c r="R26" s="6">
        <f t="shared" si="5"/>
        <v>4.9180327868800333E-2</v>
      </c>
    </row>
    <row r="27" spans="1:18" x14ac:dyDescent="0.35">
      <c r="A27" t="s">
        <v>17</v>
      </c>
      <c r="B27" t="s">
        <v>8</v>
      </c>
      <c r="C27">
        <v>231</v>
      </c>
      <c r="D27" s="4">
        <v>28.119047619047599</v>
      </c>
      <c r="E27" s="4">
        <v>1.91934575495292</v>
      </c>
      <c r="F27">
        <v>20</v>
      </c>
      <c r="G27" s="5">
        <v>9.2537585603143295</v>
      </c>
      <c r="I27" s="8">
        <v>231</v>
      </c>
      <c r="J27" s="2">
        <v>28.12</v>
      </c>
      <c r="K27" s="2">
        <v>1.92</v>
      </c>
      <c r="L27" s="2">
        <v>20</v>
      </c>
      <c r="M27" s="2">
        <v>9.3000000000000007</v>
      </c>
      <c r="N27" s="4">
        <f t="shared" si="1"/>
        <v>0</v>
      </c>
      <c r="O27" s="4">
        <f t="shared" si="2"/>
        <v>-9.5238095240191001E-4</v>
      </c>
      <c r="P27" s="4">
        <f t="shared" si="3"/>
        <v>-6.5424504707989328E-4</v>
      </c>
      <c r="Q27" s="4">
        <f t="shared" si="4"/>
        <v>0</v>
      </c>
      <c r="R27" s="5">
        <f t="shared" si="5"/>
        <v>-4.6241439685671182E-2</v>
      </c>
    </row>
    <row r="28" spans="1:18" x14ac:dyDescent="0.35">
      <c r="B28" t="s">
        <v>9</v>
      </c>
      <c r="C28">
        <v>98</v>
      </c>
      <c r="D28" s="4">
        <v>25.255102040816301</v>
      </c>
      <c r="E28" s="4">
        <v>2.33589572577133</v>
      </c>
      <c r="F28">
        <v>20</v>
      </c>
      <c r="G28" s="5">
        <v>8.4210884469471399</v>
      </c>
      <c r="I28" s="8">
        <v>98</v>
      </c>
      <c r="J28" s="2">
        <v>25.26</v>
      </c>
      <c r="K28" s="2">
        <v>2.34</v>
      </c>
      <c r="L28" s="2">
        <v>20</v>
      </c>
      <c r="M28" s="2">
        <v>8.4</v>
      </c>
      <c r="N28" s="4">
        <f t="shared" si="1"/>
        <v>0</v>
      </c>
      <c r="O28" s="4">
        <f t="shared" si="2"/>
        <v>-4.8979591837010616E-3</v>
      </c>
      <c r="P28" s="4">
        <f t="shared" si="3"/>
        <v>-4.1042742286698797E-3</v>
      </c>
      <c r="Q28" s="4">
        <f t="shared" si="4"/>
        <v>0</v>
      </c>
      <c r="R28" s="5">
        <f t="shared" si="5"/>
        <v>2.1088446947139516E-2</v>
      </c>
    </row>
    <row r="29" spans="1:18" x14ac:dyDescent="0.35">
      <c r="B29" t="s">
        <v>10</v>
      </c>
      <c r="C29">
        <v>82</v>
      </c>
      <c r="D29" s="4">
        <v>30.195121951219502</v>
      </c>
      <c r="E29" s="4">
        <v>2.81671565649577</v>
      </c>
      <c r="F29">
        <v>25</v>
      </c>
      <c r="G29" s="5">
        <v>9.9338412591424596</v>
      </c>
      <c r="I29" s="8">
        <v>82</v>
      </c>
      <c r="J29" s="2">
        <v>30.2</v>
      </c>
      <c r="K29" s="2">
        <v>2.82</v>
      </c>
      <c r="L29" s="2">
        <v>25</v>
      </c>
      <c r="M29" s="2">
        <v>9.9</v>
      </c>
      <c r="N29" s="4">
        <f t="shared" si="1"/>
        <v>0</v>
      </c>
      <c r="O29" s="4">
        <f t="shared" si="2"/>
        <v>-4.8780487804975792E-3</v>
      </c>
      <c r="P29" s="4">
        <f t="shared" si="3"/>
        <v>-3.2843435042297919E-3</v>
      </c>
      <c r="Q29" s="4">
        <f t="shared" si="4"/>
        <v>0</v>
      </c>
      <c r="R29" s="5">
        <f t="shared" si="5"/>
        <v>3.3841259142459279E-2</v>
      </c>
    </row>
    <row r="30" spans="1:18" x14ac:dyDescent="0.35">
      <c r="B30" t="s">
        <v>11</v>
      </c>
      <c r="C30">
        <v>74</v>
      </c>
      <c r="D30" s="4">
        <v>29.628378378378301</v>
      </c>
      <c r="E30" s="4">
        <v>5.1660869477043496</v>
      </c>
      <c r="F30">
        <v>20</v>
      </c>
      <c r="G30" s="5">
        <v>11.502846200257</v>
      </c>
      <c r="I30" s="8">
        <v>74</v>
      </c>
      <c r="J30" s="2">
        <v>29.63</v>
      </c>
      <c r="K30" s="2">
        <v>5.17</v>
      </c>
      <c r="L30" s="2">
        <v>20</v>
      </c>
      <c r="M30" s="2">
        <v>11.5</v>
      </c>
      <c r="N30" s="4">
        <f t="shared" si="1"/>
        <v>0</v>
      </c>
      <c r="O30" s="4">
        <f t="shared" si="2"/>
        <v>-1.6216216216982104E-3</v>
      </c>
      <c r="P30" s="4">
        <f t="shared" si="3"/>
        <v>-3.91305229565031E-3</v>
      </c>
      <c r="Q30" s="4">
        <f t="shared" si="4"/>
        <v>0</v>
      </c>
      <c r="R30" s="5">
        <f t="shared" si="5"/>
        <v>2.8462002570002198E-3</v>
      </c>
    </row>
    <row r="31" spans="1:18" ht="15" thickBot="1" x14ac:dyDescent="0.4">
      <c r="B31" t="s">
        <v>12</v>
      </c>
      <c r="C31">
        <v>11</v>
      </c>
      <c r="D31" s="4">
        <v>18.181818181818102</v>
      </c>
      <c r="E31" s="4">
        <v>1.68856142009151</v>
      </c>
      <c r="F31">
        <v>20</v>
      </c>
      <c r="G31" s="5">
        <v>8.1967213114754092</v>
      </c>
      <c r="I31" s="9">
        <v>11</v>
      </c>
      <c r="J31" s="3">
        <v>18.18</v>
      </c>
      <c r="K31" s="3">
        <v>1.69</v>
      </c>
      <c r="L31" s="3">
        <v>20</v>
      </c>
      <c r="M31" s="3">
        <v>8.1999999999999993</v>
      </c>
      <c r="N31" s="4">
        <f t="shared" si="1"/>
        <v>0</v>
      </c>
      <c r="O31" s="4">
        <f t="shared" si="2"/>
        <v>1.8181818181020049E-3</v>
      </c>
      <c r="P31" s="4">
        <f t="shared" si="3"/>
        <v>-1.4385799084899453E-3</v>
      </c>
      <c r="Q31" s="4">
        <f t="shared" si="4"/>
        <v>0</v>
      </c>
      <c r="R31" s="5">
        <f t="shared" si="5"/>
        <v>-3.2786885245901232E-3</v>
      </c>
    </row>
    <row r="32" spans="1:18" x14ac:dyDescent="0.35">
      <c r="A32" t="s">
        <v>18</v>
      </c>
      <c r="B32" t="s">
        <v>8</v>
      </c>
      <c r="C32">
        <v>231</v>
      </c>
      <c r="D32" s="4">
        <v>27.095238095237999</v>
      </c>
      <c r="E32" s="4">
        <v>3.7852575049930199</v>
      </c>
      <c r="F32">
        <v>20</v>
      </c>
      <c r="G32" s="5">
        <v>8.9168308565941601</v>
      </c>
      <c r="I32" s="8">
        <v>231</v>
      </c>
      <c r="J32" s="2">
        <v>27.1</v>
      </c>
      <c r="K32" s="2">
        <v>3.79</v>
      </c>
      <c r="L32" s="2">
        <v>20</v>
      </c>
      <c r="M32" s="2">
        <v>8.9</v>
      </c>
      <c r="N32" s="4">
        <f t="shared" si="1"/>
        <v>0</v>
      </c>
      <c r="O32" s="4">
        <f t="shared" si="2"/>
        <v>-4.7619047620024446E-3</v>
      </c>
      <c r="P32" s="4">
        <f t="shared" si="3"/>
        <v>-4.7424950069800964E-3</v>
      </c>
      <c r="Q32" s="4">
        <f t="shared" si="4"/>
        <v>0</v>
      </c>
      <c r="R32" s="5">
        <f t="shared" si="5"/>
        <v>1.6830856594159727E-2</v>
      </c>
    </row>
    <row r="33" spans="1:18" x14ac:dyDescent="0.35">
      <c r="B33" t="s">
        <v>9</v>
      </c>
      <c r="C33">
        <v>98</v>
      </c>
      <c r="D33" s="4">
        <v>27.112244897959101</v>
      </c>
      <c r="E33" s="4">
        <v>4.36104349058271</v>
      </c>
      <c r="F33">
        <v>17.5</v>
      </c>
      <c r="G33" s="5">
        <v>9.0403361630458807</v>
      </c>
      <c r="I33" s="8">
        <v>98</v>
      </c>
      <c r="J33" s="2">
        <v>27.11</v>
      </c>
      <c r="K33" s="2">
        <v>4.3600000000000003</v>
      </c>
      <c r="L33" s="2">
        <v>17.5</v>
      </c>
      <c r="M33" s="2">
        <v>9</v>
      </c>
      <c r="N33" s="4">
        <f t="shared" si="1"/>
        <v>0</v>
      </c>
      <c r="O33" s="4">
        <f t="shared" si="2"/>
        <v>2.2448979591018769E-3</v>
      </c>
      <c r="P33" s="4">
        <f t="shared" si="3"/>
        <v>1.0434905827096941E-3</v>
      </c>
      <c r="Q33" s="4">
        <f t="shared" si="4"/>
        <v>0</v>
      </c>
      <c r="R33" s="5">
        <f t="shared" si="5"/>
        <v>4.0336163045880724E-2</v>
      </c>
    </row>
    <row r="34" spans="1:18" x14ac:dyDescent="0.35">
      <c r="B34" t="s">
        <v>10</v>
      </c>
      <c r="C34">
        <v>82</v>
      </c>
      <c r="D34" s="4">
        <v>26.829268292682901</v>
      </c>
      <c r="E34" s="4">
        <v>4.9134883968368399</v>
      </c>
      <c r="F34">
        <v>17.5</v>
      </c>
      <c r="G34" s="5">
        <v>8.8265148506112308</v>
      </c>
      <c r="I34" s="8">
        <v>82</v>
      </c>
      <c r="J34" s="2">
        <v>26.83</v>
      </c>
      <c r="K34" s="2">
        <v>4.91</v>
      </c>
      <c r="L34" s="2">
        <v>17.5</v>
      </c>
      <c r="M34" s="2">
        <v>8.8000000000000007</v>
      </c>
      <c r="N34" s="4">
        <f t="shared" si="1"/>
        <v>0</v>
      </c>
      <c r="O34" s="4">
        <f t="shared" si="2"/>
        <v>-7.3170731709737424E-4</v>
      </c>
      <c r="P34" s="4">
        <f t="shared" si="3"/>
        <v>3.4883968368397689E-3</v>
      </c>
      <c r="Q34" s="4">
        <f t="shared" si="4"/>
        <v>0</v>
      </c>
      <c r="R34" s="5">
        <f t="shared" si="5"/>
        <v>2.6514850611230045E-2</v>
      </c>
    </row>
    <row r="35" spans="1:18" x14ac:dyDescent="0.35">
      <c r="B35" t="s">
        <v>11</v>
      </c>
      <c r="C35">
        <v>74</v>
      </c>
      <c r="D35" s="4">
        <v>36.581081081081003</v>
      </c>
      <c r="E35" s="4">
        <v>7.24439823053683</v>
      </c>
      <c r="F35">
        <v>17.5</v>
      </c>
      <c r="G35" s="5">
        <v>14.2021457989034</v>
      </c>
      <c r="I35" s="8">
        <v>74</v>
      </c>
      <c r="J35" s="2">
        <v>36.58</v>
      </c>
      <c r="K35" s="2">
        <v>7.24</v>
      </c>
      <c r="L35" s="2">
        <v>17.5</v>
      </c>
      <c r="M35" s="2">
        <v>14.2</v>
      </c>
      <c r="N35" s="4">
        <f t="shared" si="1"/>
        <v>0</v>
      </c>
      <c r="O35" s="4">
        <f t="shared" si="2"/>
        <v>1.0810810810042426E-3</v>
      </c>
      <c r="P35" s="4">
        <f t="shared" si="3"/>
        <v>4.3982305368297503E-3</v>
      </c>
      <c r="Q35" s="4">
        <f t="shared" si="4"/>
        <v>0</v>
      </c>
      <c r="R35" s="5">
        <f t="shared" si="5"/>
        <v>2.1457989034008307E-3</v>
      </c>
    </row>
    <row r="36" spans="1:18" ht="15" thickBot="1" x14ac:dyDescent="0.4">
      <c r="B36" t="s">
        <v>12</v>
      </c>
      <c r="C36">
        <v>11</v>
      </c>
      <c r="D36" s="4">
        <v>15</v>
      </c>
      <c r="E36" s="4">
        <v>6.3960214906683097</v>
      </c>
      <c r="F36">
        <v>10</v>
      </c>
      <c r="G36" s="5">
        <v>6.7622950819672099</v>
      </c>
      <c r="I36" s="9">
        <v>11</v>
      </c>
      <c r="J36" s="3">
        <v>15</v>
      </c>
      <c r="K36" s="3">
        <v>6.4</v>
      </c>
      <c r="L36" s="3">
        <v>10</v>
      </c>
      <c r="M36" s="3">
        <v>6.8</v>
      </c>
      <c r="N36" s="4">
        <f t="shared" si="1"/>
        <v>0</v>
      </c>
      <c r="O36" s="4">
        <f t="shared" si="2"/>
        <v>0</v>
      </c>
      <c r="P36" s="4">
        <f t="shared" si="3"/>
        <v>-3.9785093316906384E-3</v>
      </c>
      <c r="Q36" s="4">
        <f t="shared" si="4"/>
        <v>0</v>
      </c>
      <c r="R36" s="5">
        <f t="shared" si="5"/>
        <v>-3.7704918032789969E-2</v>
      </c>
    </row>
    <row r="37" spans="1:18" x14ac:dyDescent="0.35">
      <c r="A37" t="s">
        <v>19</v>
      </c>
      <c r="B37" t="s">
        <v>8</v>
      </c>
      <c r="C37">
        <v>231</v>
      </c>
      <c r="D37" s="4">
        <v>26.073593073592999</v>
      </c>
      <c r="E37" s="4">
        <v>2.5639780819462299</v>
      </c>
      <c r="F37">
        <v>15</v>
      </c>
      <c r="G37" s="5">
        <v>8.5806154736006803</v>
      </c>
      <c r="I37" s="8">
        <v>231</v>
      </c>
      <c r="J37" s="2">
        <v>26.07</v>
      </c>
      <c r="K37" s="2">
        <v>2.56</v>
      </c>
      <c r="L37" s="2">
        <v>15</v>
      </c>
      <c r="M37" s="2">
        <v>8.6</v>
      </c>
      <c r="N37" s="4">
        <f t="shared" si="1"/>
        <v>0</v>
      </c>
      <c r="O37" s="4">
        <f t="shared" si="2"/>
        <v>3.5930735929987634E-3</v>
      </c>
      <c r="P37" s="4">
        <f t="shared" si="3"/>
        <v>3.9780819462298389E-3</v>
      </c>
      <c r="Q37" s="4">
        <f t="shared" si="4"/>
        <v>0</v>
      </c>
      <c r="R37" s="5">
        <f t="shared" si="5"/>
        <v>-1.9384526399319313E-2</v>
      </c>
    </row>
    <row r="38" spans="1:18" x14ac:dyDescent="0.35">
      <c r="B38" t="s">
        <v>9</v>
      </c>
      <c r="C38">
        <v>98</v>
      </c>
      <c r="D38" s="4">
        <v>31.234693877550999</v>
      </c>
      <c r="E38" s="4">
        <v>5.1183305069827103</v>
      </c>
      <c r="F38">
        <v>20</v>
      </c>
      <c r="G38" s="5">
        <v>10.414929994385901</v>
      </c>
      <c r="I38" s="8">
        <v>98</v>
      </c>
      <c r="J38" s="2">
        <v>31.23</v>
      </c>
      <c r="K38" s="2">
        <v>5.12</v>
      </c>
      <c r="L38" s="2">
        <v>20</v>
      </c>
      <c r="M38" s="2">
        <v>10.4</v>
      </c>
      <c r="N38" s="4">
        <f t="shared" si="1"/>
        <v>0</v>
      </c>
      <c r="O38" s="4">
        <f t="shared" si="2"/>
        <v>4.6938775509985931E-3</v>
      </c>
      <c r="P38" s="4">
        <f t="shared" si="3"/>
        <v>-1.6694930172898026E-3</v>
      </c>
      <c r="Q38" s="4">
        <f t="shared" si="4"/>
        <v>0</v>
      </c>
      <c r="R38" s="5">
        <f t="shared" si="5"/>
        <v>1.4929994385900258E-2</v>
      </c>
    </row>
    <row r="39" spans="1:18" x14ac:dyDescent="0.35">
      <c r="B39" t="s">
        <v>10</v>
      </c>
      <c r="C39">
        <v>82</v>
      </c>
      <c r="D39" s="4">
        <v>26</v>
      </c>
      <c r="E39" s="4">
        <v>3.6237946941771502</v>
      </c>
      <c r="F39">
        <v>20</v>
      </c>
      <c r="G39" s="5">
        <v>8.5536953006832501</v>
      </c>
      <c r="I39" s="8">
        <v>82</v>
      </c>
      <c r="J39" s="2">
        <v>26</v>
      </c>
      <c r="K39" s="2">
        <v>3.62</v>
      </c>
      <c r="L39" s="2">
        <v>20</v>
      </c>
      <c r="M39" s="2">
        <v>8.6</v>
      </c>
      <c r="N39" s="4">
        <f t="shared" si="1"/>
        <v>0</v>
      </c>
      <c r="O39" s="4">
        <f t="shared" si="2"/>
        <v>0</v>
      </c>
      <c r="P39" s="4">
        <f t="shared" si="3"/>
        <v>3.7946941771500597E-3</v>
      </c>
      <c r="Q39" s="4">
        <f t="shared" si="4"/>
        <v>0</v>
      </c>
      <c r="R39" s="5">
        <f t="shared" si="5"/>
        <v>-4.630469931674952E-2</v>
      </c>
    </row>
    <row r="40" spans="1:18" x14ac:dyDescent="0.35">
      <c r="B40" t="s">
        <v>11</v>
      </c>
      <c r="C40">
        <v>74</v>
      </c>
      <c r="D40" s="4">
        <v>24.067567567567501</v>
      </c>
      <c r="E40" s="4">
        <v>5.0787333485257902</v>
      </c>
      <c r="F40">
        <v>10</v>
      </c>
      <c r="G40" s="5">
        <v>9.3439311665486198</v>
      </c>
      <c r="I40" s="8">
        <v>74</v>
      </c>
      <c r="J40" s="2">
        <v>24.07</v>
      </c>
      <c r="K40" s="2">
        <v>5.08</v>
      </c>
      <c r="L40" s="2">
        <v>10</v>
      </c>
      <c r="M40" s="2">
        <v>9.3000000000000007</v>
      </c>
      <c r="N40" s="4">
        <f t="shared" si="1"/>
        <v>0</v>
      </c>
      <c r="O40" s="4">
        <f t="shared" si="2"/>
        <v>-2.432432432499354E-3</v>
      </c>
      <c r="P40" s="4">
        <f t="shared" si="3"/>
        <v>-1.2666514742099011E-3</v>
      </c>
      <c r="Q40" s="4">
        <f t="shared" si="4"/>
        <v>0</v>
      </c>
      <c r="R40" s="5">
        <f t="shared" si="5"/>
        <v>4.3931166548619061E-2</v>
      </c>
    </row>
    <row r="41" spans="1:18" ht="15" thickBot="1" x14ac:dyDescent="0.4">
      <c r="B41" t="s">
        <v>12</v>
      </c>
      <c r="C41">
        <v>11</v>
      </c>
      <c r="D41" s="4">
        <v>14.545454545454501</v>
      </c>
      <c r="E41" s="4">
        <v>13.575622293698199</v>
      </c>
      <c r="F41">
        <v>0</v>
      </c>
      <c r="G41" s="5">
        <v>6.55737704918032</v>
      </c>
      <c r="I41" s="9">
        <v>11</v>
      </c>
      <c r="J41" s="3">
        <v>14.55</v>
      </c>
      <c r="K41" s="3">
        <v>13.58</v>
      </c>
      <c r="L41" s="3" t="s">
        <v>23</v>
      </c>
      <c r="M41" s="3">
        <v>6.6</v>
      </c>
      <c r="N41" s="4">
        <f t="shared" si="1"/>
        <v>0</v>
      </c>
      <c r="O41" s="4">
        <f t="shared" si="2"/>
        <v>-4.5454545455001494E-3</v>
      </c>
      <c r="P41" s="4">
        <f t="shared" si="3"/>
        <v>-4.3777063018008988E-3</v>
      </c>
      <c r="Q41" s="4" t="e">
        <f t="shared" si="4"/>
        <v>#VALUE!</v>
      </c>
      <c r="R41" s="5">
        <f t="shared" si="5"/>
        <v>-4.2622950819679595E-2</v>
      </c>
    </row>
    <row r="42" spans="1:18" x14ac:dyDescent="0.35">
      <c r="A42" t="s">
        <v>20</v>
      </c>
      <c r="B42" t="s">
        <v>8</v>
      </c>
      <c r="C42">
        <v>231</v>
      </c>
      <c r="D42" s="4">
        <v>4.7099567099567103</v>
      </c>
      <c r="E42" s="4">
        <v>1.5530009388428601</v>
      </c>
      <c r="F42">
        <v>0</v>
      </c>
      <c r="G42" s="5">
        <v>1.5500099012580999</v>
      </c>
      <c r="I42" s="8">
        <v>231</v>
      </c>
      <c r="J42" s="2">
        <v>4.71</v>
      </c>
      <c r="K42" s="2">
        <v>1.55</v>
      </c>
      <c r="L42" s="2" t="s">
        <v>23</v>
      </c>
      <c r="M42" s="2">
        <v>1.6</v>
      </c>
      <c r="N42" s="4">
        <f t="shared" si="1"/>
        <v>0</v>
      </c>
      <c r="O42" s="4">
        <f t="shared" si="2"/>
        <v>-4.329004328962327E-5</v>
      </c>
      <c r="P42" s="4">
        <f t="shared" si="3"/>
        <v>3.0009388428600126E-3</v>
      </c>
      <c r="Q42" s="4" t="e">
        <f t="shared" si="4"/>
        <v>#VALUE!</v>
      </c>
      <c r="R42" s="5">
        <f t="shared" si="5"/>
        <v>-4.9990098741900191E-2</v>
      </c>
    </row>
    <row r="43" spans="1:18" x14ac:dyDescent="0.35">
      <c r="B43" t="s">
        <v>9</v>
      </c>
      <c r="C43">
        <v>98</v>
      </c>
      <c r="D43" s="4">
        <v>7.9591836734693802</v>
      </c>
      <c r="E43" s="4">
        <v>4.8302974311281899</v>
      </c>
      <c r="F43">
        <v>0</v>
      </c>
      <c r="G43" s="5">
        <v>2.6539187832803099</v>
      </c>
      <c r="I43" s="8">
        <v>98</v>
      </c>
      <c r="J43" s="2">
        <v>7.96</v>
      </c>
      <c r="K43" s="2">
        <v>4.83</v>
      </c>
      <c r="L43" s="2" t="s">
        <v>22</v>
      </c>
      <c r="M43" s="2">
        <v>2.7</v>
      </c>
      <c r="N43" s="4">
        <f t="shared" si="1"/>
        <v>0</v>
      </c>
      <c r="O43" s="4">
        <f t="shared" si="2"/>
        <v>-8.163265306198042E-4</v>
      </c>
      <c r="P43" s="4">
        <f t="shared" si="3"/>
        <v>2.9743112818980677E-4</v>
      </c>
      <c r="Q43" s="4" t="e">
        <f t="shared" si="4"/>
        <v>#VALUE!</v>
      </c>
      <c r="R43" s="5">
        <f t="shared" si="5"/>
        <v>-4.6081216719690232E-2</v>
      </c>
    </row>
    <row r="44" spans="1:18" x14ac:dyDescent="0.35">
      <c r="B44" t="s">
        <v>10</v>
      </c>
      <c r="C44">
        <v>82</v>
      </c>
      <c r="D44" s="4">
        <v>11.646341463414601</v>
      </c>
      <c r="E44" s="4">
        <v>6.3993697924252304</v>
      </c>
      <c r="F44">
        <v>0</v>
      </c>
      <c r="G44" s="5">
        <v>3.8315098556062401</v>
      </c>
      <c r="I44" s="8">
        <v>82</v>
      </c>
      <c r="J44" s="2">
        <v>11.65</v>
      </c>
      <c r="K44" s="2">
        <v>6.4</v>
      </c>
      <c r="L44" s="2" t="s">
        <v>22</v>
      </c>
      <c r="M44" s="2">
        <v>3.8</v>
      </c>
      <c r="N44" s="4">
        <f t="shared" si="1"/>
        <v>0</v>
      </c>
      <c r="O44" s="4">
        <f t="shared" si="2"/>
        <v>-3.6585365853998297E-3</v>
      </c>
      <c r="P44" s="4">
        <f t="shared" si="3"/>
        <v>-6.302075747699476E-4</v>
      </c>
      <c r="Q44" s="4" t="e">
        <f t="shared" si="4"/>
        <v>#VALUE!</v>
      </c>
      <c r="R44" s="5">
        <f t="shared" si="5"/>
        <v>3.1509855606240311E-2</v>
      </c>
    </row>
    <row r="45" spans="1:18" x14ac:dyDescent="0.35">
      <c r="B45" t="s">
        <v>11</v>
      </c>
      <c r="C45">
        <v>74</v>
      </c>
      <c r="D45" s="4">
        <v>10.2027027027027</v>
      </c>
      <c r="E45" s="4">
        <v>4.9267488669781896</v>
      </c>
      <c r="F45">
        <v>0</v>
      </c>
      <c r="G45" s="5">
        <v>3.9610713255161198</v>
      </c>
      <c r="I45" s="8">
        <v>74</v>
      </c>
      <c r="J45" s="2">
        <v>10.199999999999999</v>
      </c>
      <c r="K45" s="2">
        <v>4.93</v>
      </c>
      <c r="L45" s="2" t="s">
        <v>22</v>
      </c>
      <c r="M45" s="2">
        <v>4</v>
      </c>
      <c r="N45" s="4">
        <f t="shared" si="1"/>
        <v>0</v>
      </c>
      <c r="O45" s="4">
        <f t="shared" si="2"/>
        <v>2.7027027027006767E-3</v>
      </c>
      <c r="P45" s="4">
        <f t="shared" si="3"/>
        <v>-3.2511330218101264E-3</v>
      </c>
      <c r="Q45" s="4" t="e">
        <f t="shared" si="4"/>
        <v>#VALUE!</v>
      </c>
      <c r="R45" s="5">
        <f t="shared" si="5"/>
        <v>-3.8928674483880155E-2</v>
      </c>
    </row>
    <row r="46" spans="1:18" ht="15" thickBot="1" x14ac:dyDescent="0.4">
      <c r="B46" t="s">
        <v>12</v>
      </c>
      <c r="C46">
        <v>11</v>
      </c>
      <c r="D46" s="4">
        <v>28.181818181818102</v>
      </c>
      <c r="E46" s="4">
        <v>27.196864184820999</v>
      </c>
      <c r="F46">
        <v>0</v>
      </c>
      <c r="G46" s="5">
        <v>12.7049180327868</v>
      </c>
      <c r="I46" s="9">
        <v>11</v>
      </c>
      <c r="J46" s="3">
        <v>28.18</v>
      </c>
      <c r="K46" s="3">
        <v>27.2</v>
      </c>
      <c r="L46" s="3" t="s">
        <v>23</v>
      </c>
      <c r="M46" s="3">
        <v>12.7</v>
      </c>
      <c r="N46" s="4">
        <f t="shared" si="1"/>
        <v>0</v>
      </c>
      <c r="O46" s="4">
        <f t="shared" si="2"/>
        <v>1.8181818181020049E-3</v>
      </c>
      <c r="P46" s="4">
        <f t="shared" si="3"/>
        <v>-3.1358151790001898E-3</v>
      </c>
      <c r="Q46" s="4" t="e">
        <f t="shared" si="4"/>
        <v>#VALUE!</v>
      </c>
      <c r="R46" s="5">
        <f t="shared" si="5"/>
        <v>4.9180327868008078E-3</v>
      </c>
    </row>
    <row r="47" spans="1:18" x14ac:dyDescent="0.35">
      <c r="A47" t="s">
        <v>21</v>
      </c>
      <c r="B47" t="s">
        <v>8</v>
      </c>
      <c r="C47">
        <v>231</v>
      </c>
      <c r="D47" s="4">
        <v>303.86623376623299</v>
      </c>
      <c r="E47" s="4">
        <v>16.2098067557218</v>
      </c>
      <c r="F47">
        <v>260</v>
      </c>
      <c r="G47" s="5">
        <v>100</v>
      </c>
      <c r="I47" s="8">
        <v>231</v>
      </c>
      <c r="J47" s="2">
        <v>303.87</v>
      </c>
      <c r="K47" s="2">
        <v>16.21</v>
      </c>
      <c r="L47" s="2">
        <v>260</v>
      </c>
      <c r="M47" s="2"/>
      <c r="N47" s="4">
        <f t="shared" si="1"/>
        <v>0</v>
      </c>
      <c r="O47" s="4">
        <f t="shared" si="2"/>
        <v>-3.7662337670099078E-3</v>
      </c>
      <c r="P47" s="4">
        <f t="shared" si="3"/>
        <v>-1.9324427820066603E-4</v>
      </c>
      <c r="Q47" s="4">
        <f t="shared" si="4"/>
        <v>0</v>
      </c>
      <c r="R47" s="5"/>
    </row>
    <row r="48" spans="1:18" x14ac:dyDescent="0.35">
      <c r="B48" t="s">
        <v>9</v>
      </c>
      <c r="C48">
        <v>98</v>
      </c>
      <c r="D48" s="4">
        <v>299.90306122448902</v>
      </c>
      <c r="E48" s="4">
        <v>23.379347084352901</v>
      </c>
      <c r="F48">
        <v>245.5</v>
      </c>
      <c r="G48" s="5">
        <v>100</v>
      </c>
      <c r="I48" s="8">
        <v>98</v>
      </c>
      <c r="J48" s="2">
        <v>299.89999999999998</v>
      </c>
      <c r="K48" s="2">
        <v>23.38</v>
      </c>
      <c r="L48" s="2">
        <v>245.5</v>
      </c>
      <c r="M48" s="2"/>
      <c r="N48" s="4">
        <f t="shared" si="1"/>
        <v>0</v>
      </c>
      <c r="O48" s="4">
        <f t="shared" si="2"/>
        <v>3.0612244890448892E-3</v>
      </c>
      <c r="P48" s="4">
        <f t="shared" si="3"/>
        <v>-6.5291564709824002E-4</v>
      </c>
      <c r="Q48" s="4">
        <f t="shared" si="4"/>
        <v>0</v>
      </c>
      <c r="R48" s="5"/>
    </row>
    <row r="49" spans="2:18" x14ac:dyDescent="0.35">
      <c r="B49" t="s">
        <v>10</v>
      </c>
      <c r="C49">
        <v>82</v>
      </c>
      <c r="D49" s="4">
        <v>303.96219512195103</v>
      </c>
      <c r="E49" s="4">
        <v>22.060104903777798</v>
      </c>
      <c r="F49">
        <v>267</v>
      </c>
      <c r="G49" s="5">
        <v>100</v>
      </c>
      <c r="I49" s="8">
        <v>82</v>
      </c>
      <c r="J49" s="2">
        <v>303.95999999999998</v>
      </c>
      <c r="K49" s="2">
        <v>22.06</v>
      </c>
      <c r="L49" s="2">
        <v>267</v>
      </c>
      <c r="M49" s="2"/>
      <c r="N49" s="4">
        <f t="shared" si="1"/>
        <v>0</v>
      </c>
      <c r="O49" s="4">
        <f t="shared" si="2"/>
        <v>2.1951219510469855E-3</v>
      </c>
      <c r="P49" s="4">
        <f t="shared" si="3"/>
        <v>1.0490377779959204E-4</v>
      </c>
      <c r="Q49" s="4">
        <f t="shared" si="4"/>
        <v>0</v>
      </c>
      <c r="R49" s="5"/>
    </row>
    <row r="50" spans="2:18" x14ac:dyDescent="0.35">
      <c r="B50" t="s">
        <v>11</v>
      </c>
      <c r="C50">
        <v>74</v>
      </c>
      <c r="D50" s="4">
        <v>257.57432432432398</v>
      </c>
      <c r="E50" s="4">
        <v>33.349353046417903</v>
      </c>
      <c r="F50">
        <v>166.75</v>
      </c>
      <c r="G50" s="5">
        <v>100</v>
      </c>
      <c r="I50" s="8">
        <v>74</v>
      </c>
      <c r="J50" s="2">
        <v>257.57</v>
      </c>
      <c r="K50" s="2">
        <v>33.35</v>
      </c>
      <c r="L50" s="2">
        <v>166.75</v>
      </c>
      <c r="M50" s="2"/>
      <c r="N50" s="4">
        <f t="shared" si="1"/>
        <v>0</v>
      </c>
      <c r="O50" s="4">
        <f t="shared" si="2"/>
        <v>4.3243243239885487E-3</v>
      </c>
      <c r="P50" s="4">
        <f t="shared" si="3"/>
        <v>-6.4695358209831966E-4</v>
      </c>
      <c r="Q50" s="4">
        <f t="shared" si="4"/>
        <v>0</v>
      </c>
      <c r="R50" s="5"/>
    </row>
    <row r="51" spans="2:18" ht="15" thickBot="1" x14ac:dyDescent="0.4">
      <c r="B51" t="s">
        <v>12</v>
      </c>
      <c r="C51">
        <v>11</v>
      </c>
      <c r="D51" s="4">
        <v>221.81818181818099</v>
      </c>
      <c r="E51" s="4">
        <v>100.234708031773</v>
      </c>
      <c r="F51">
        <v>97</v>
      </c>
      <c r="G51" s="5">
        <v>100</v>
      </c>
      <c r="I51" s="9">
        <v>11</v>
      </c>
      <c r="J51" s="3">
        <v>221.82</v>
      </c>
      <c r="K51" s="3">
        <v>100.23</v>
      </c>
      <c r="L51" s="3">
        <v>97</v>
      </c>
      <c r="M51" s="3"/>
      <c r="N51" s="4">
        <f t="shared" si="1"/>
        <v>0</v>
      </c>
      <c r="O51" s="4">
        <f t="shared" si="2"/>
        <v>-1.8181818190043941E-3</v>
      </c>
      <c r="P51" s="4">
        <f t="shared" si="3"/>
        <v>4.7080317729921717E-3</v>
      </c>
      <c r="Q51" s="4">
        <f t="shared" si="4"/>
        <v>0</v>
      </c>
      <c r="R51" s="5"/>
    </row>
    <row r="52" spans="2:18" x14ac:dyDescent="0.35">
      <c r="N52" s="4"/>
      <c r="O52" s="4"/>
      <c r="P52" s="4"/>
      <c r="Q52" s="4"/>
      <c r="R52" s="5"/>
    </row>
    <row r="53" spans="2:18" x14ac:dyDescent="0.35">
      <c r="N53" s="4"/>
      <c r="O53" s="4"/>
      <c r="P53" s="4"/>
      <c r="Q53" s="4"/>
      <c r="R53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LHS_1_Q32x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HingLing Chan</dc:creator>
  <cp:lastModifiedBy> HLC</cp:lastModifiedBy>
  <dcterms:created xsi:type="dcterms:W3CDTF">2022-04-06T01:30:40Z</dcterms:created>
  <dcterms:modified xsi:type="dcterms:W3CDTF">2022-04-26T22:39:03Z</dcterms:modified>
</cp:coreProperties>
</file>