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Projects\Ongoing\Small Boat Table Template\Small Boat Table Template\Data\3 Output Final Data\Table 1\"/>
    </mc:Choice>
  </mc:AlternateContent>
  <bookViews>
    <workbookView xWindow="0" yWindow="0" windowWidth="27040" windowHeight="11970"/>
  </bookViews>
  <sheets>
    <sheet name="Q21.4xVALUE.csv" sheetId="1" r:id="rId1"/>
  </sheets>
  <calcPr calcId="0"/>
</workbook>
</file>

<file path=xl/calcChain.xml><?xml version="1.0" encoding="utf-8"?>
<calcChain xmlns="http://schemas.openxmlformats.org/spreadsheetml/2006/main">
  <c r="W11" i="1" l="1"/>
  <c r="W10" i="1"/>
  <c r="W9" i="1"/>
  <c r="W8" i="1"/>
  <c r="W7" i="1"/>
  <c r="W6" i="1"/>
  <c r="W5" i="1"/>
  <c r="W4" i="1"/>
  <c r="W12" i="1"/>
  <c r="W3" i="1"/>
  <c r="W13" i="1" l="1"/>
  <c r="X5" i="1" s="1"/>
  <c r="X7" i="1" l="1"/>
  <c r="X11" i="1"/>
  <c r="X12" i="1"/>
  <c r="X4" i="1"/>
  <c r="X8" i="1"/>
  <c r="X6" i="1"/>
  <c r="X3" i="1"/>
  <c r="X10" i="1"/>
  <c r="X9" i="1"/>
</calcChain>
</file>

<file path=xl/sharedStrings.xml><?xml version="1.0" encoding="utf-8"?>
<sst xmlns="http://schemas.openxmlformats.org/spreadsheetml/2006/main" count="96" uniqueCount="85">
  <si>
    <t>Grouping</t>
  </si>
  <si>
    <t>Number of Respondents</t>
  </si>
  <si>
    <t>0 ($)</t>
  </si>
  <si>
    <t>1 to 100 ($)</t>
  </si>
  <si>
    <t>101 to 500 ($)</t>
  </si>
  <si>
    <t>501 to 1000 ($)</t>
  </si>
  <si>
    <t>1001 to 2000 ($)</t>
  </si>
  <si>
    <t>2001 to 5000 ($)</t>
  </si>
  <si>
    <t>5001 to 10000 ($)</t>
  </si>
  <si>
    <t>10001 to 20000 ($)</t>
  </si>
  <si>
    <t>20001 to 50000 ($)</t>
  </si>
  <si>
    <t>50000+ ($)</t>
  </si>
  <si>
    <t>Mean</t>
  </si>
  <si>
    <t>Median</t>
  </si>
  <si>
    <t>ALL</t>
  </si>
  <si>
    <t>By County</t>
  </si>
  <si>
    <t>Oahu</t>
  </si>
  <si>
    <t>Hawaii</t>
  </si>
  <si>
    <t>Maui</t>
  </si>
  <si>
    <t>Kauai</t>
  </si>
  <si>
    <t>By Primary Fishing Motivation</t>
  </si>
  <si>
    <t>Recreational Expense</t>
  </si>
  <si>
    <t>Part-Time Commercial</t>
  </si>
  <si>
    <t>Subsistence</t>
  </si>
  <si>
    <t>Full-Time Commercial</t>
  </si>
  <si>
    <t>Purely Recreational</t>
  </si>
  <si>
    <t>Cultural</t>
  </si>
  <si>
    <t>By Most Common Gear</t>
  </si>
  <si>
    <t>Troll</t>
  </si>
  <si>
    <t>Bait for Pelagic</t>
  </si>
  <si>
    <t>HL for Deep7 deep</t>
  </si>
  <si>
    <t>HL for Deep7 shallow</t>
  </si>
  <si>
    <t>Spear</t>
  </si>
  <si>
    <t>By Sub-fishery</t>
  </si>
  <si>
    <t>Pelagic</t>
  </si>
  <si>
    <t>Deep7 Bottom</t>
  </si>
  <si>
    <t>Non-Deep7 Bottom</t>
  </si>
  <si>
    <t>Coral Reef</t>
  </si>
  <si>
    <t/>
  </si>
  <si>
    <t>Q21.4xVALUE Value of fish sold from Nearshore and reef fish</t>
  </si>
  <si>
    <t>Frequency</t>
  </si>
  <si>
    <t>Percent</t>
  </si>
  <si>
    <t>Valid Percent</t>
  </si>
  <si>
    <t>Cumulative Percent</t>
  </si>
  <si>
    <t>Valid</t>
  </si>
  <si>
    <t>.00</t>
  </si>
  <si>
    <t>2.50</t>
  </si>
  <si>
    <t>15.00</t>
  </si>
  <si>
    <t>30.00</t>
  </si>
  <si>
    <t>47.50</t>
  </si>
  <si>
    <t>50.00</t>
  </si>
  <si>
    <t>75.00</t>
  </si>
  <si>
    <t>90.00</t>
  </si>
  <si>
    <t>150.00</t>
  </si>
  <si>
    <t>175.00</t>
  </si>
  <si>
    <t>187.50</t>
  </si>
  <si>
    <t>225.00</t>
  </si>
  <si>
    <t>300.00</t>
  </si>
  <si>
    <t>337.50</t>
  </si>
  <si>
    <t>350.00</t>
  </si>
  <si>
    <t>375.00</t>
  </si>
  <si>
    <t>700.00</t>
  </si>
  <si>
    <t>750.00</t>
  </si>
  <si>
    <t>900.00</t>
  </si>
  <si>
    <t>1225.00</t>
  </si>
  <si>
    <t>1295.00</t>
  </si>
  <si>
    <t>1500.00</t>
  </si>
  <si>
    <t>1575.00</t>
  </si>
  <si>
    <t>1662.50</t>
  </si>
  <si>
    <t>1750.00</t>
  </si>
  <si>
    <t>3500.00</t>
  </si>
  <si>
    <t>3750.00</t>
  </si>
  <si>
    <t>6750.00</t>
  </si>
  <si>
    <t>6900.00</t>
  </si>
  <si>
    <t>7000.00</t>
  </si>
  <si>
    <t>7125.00</t>
  </si>
  <si>
    <t>7500.00</t>
  </si>
  <si>
    <t>8250.00</t>
  </si>
  <si>
    <t>8750.00</t>
  </si>
  <si>
    <t>15000.00</t>
  </si>
  <si>
    <t>17500.00</t>
  </si>
  <si>
    <t>33250.00</t>
  </si>
  <si>
    <t>Total</t>
  </si>
  <si>
    <t>Missing</t>
  </si>
  <si>
    <t>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</si>
</sst>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2" formatCode="_(&quot;$&quot;* #,##0_);_(&quot;$&quot;* \(#,##0\);_(&quot;$&quot;* &quot;-&quot;_);_(@_)"/>
    <numFmt numFmtId="41" formatCode="_(* #,##0_);_(* \(#,##0\);_(* &quot;-&quot;_);_(@_)"/>
    <numFmt numFmtId="164" formatCode="###0"/>
    <numFmt numFmtId="165" formatCode="###0.0"/>
    <numFmt numFmtId="166" formatCode="0.0%"/>
    <numFmt numFmtId="169" formatCode="0.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</font>
    <font>
      <b/>
      <sz val="11"/>
      <color indexed="60"/>
      <name val="Arial Bold"/>
    </font>
    <font>
      <sz val="9"/>
      <color indexed="62"/>
      <name val="Arial"/>
    </font>
    <font>
      <sz val="9"/>
      <color indexed="60"/>
      <name val="Arial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1"/>
      </bottom>
      <diagonal/>
    </border>
    <border>
      <left/>
      <right style="thin">
        <color indexed="63"/>
      </right>
      <top/>
      <bottom style="thin">
        <color indexed="61"/>
      </bottom>
      <diagonal/>
    </border>
    <border>
      <left style="thin">
        <color indexed="63"/>
      </left>
      <right style="thin">
        <color indexed="63"/>
      </right>
      <top/>
      <bottom style="thin">
        <color indexed="61"/>
      </bottom>
      <diagonal/>
    </border>
    <border>
      <left style="thin">
        <color indexed="63"/>
      </left>
      <right/>
      <top/>
      <bottom style="thin">
        <color indexed="61"/>
      </bottom>
      <diagonal/>
    </border>
    <border>
      <left/>
      <right/>
      <top style="thin">
        <color indexed="61"/>
      </top>
      <bottom style="thin">
        <color indexed="22"/>
      </bottom>
      <diagonal/>
    </border>
    <border>
      <left/>
      <right style="thin">
        <color indexed="63"/>
      </right>
      <top style="thin">
        <color indexed="61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1"/>
      </top>
      <bottom style="thin">
        <color indexed="22"/>
      </bottom>
      <diagonal/>
    </border>
    <border>
      <left style="thin">
        <color indexed="63"/>
      </left>
      <right/>
      <top style="thin">
        <color indexed="61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 style="thin">
        <color indexed="63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61"/>
      </bottom>
      <diagonal/>
    </border>
    <border>
      <left/>
      <right style="thin">
        <color indexed="63"/>
      </right>
      <top style="thin">
        <color indexed="22"/>
      </top>
      <bottom style="thin">
        <color indexed="61"/>
      </bottom>
      <diagonal/>
    </border>
    <border>
      <left style="thin">
        <color indexed="63"/>
      </left>
      <right style="thin">
        <color indexed="63"/>
      </right>
      <top style="thin">
        <color indexed="22"/>
      </top>
      <bottom style="thin">
        <color indexed="61"/>
      </bottom>
      <diagonal/>
    </border>
    <border>
      <left style="thin">
        <color indexed="63"/>
      </left>
      <right/>
      <top style="thin">
        <color indexed="22"/>
      </top>
      <bottom style="thin">
        <color indexed="61"/>
      </bottom>
      <diagonal/>
    </border>
  </borders>
  <cellStyleXfs count="45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18" fillId="0" borderId="0"/>
  </cellStyleXfs>
  <cellXfs count="28">
    <xf numFmtId="0" fontId="0" fillId="0" borderId="0" xfId="0"/>
    <xf numFmtId="0" fontId="19" fillId="0" borderId="0" xfId="43" applyFont="1" applyBorder="1" applyAlignment="1">
      <alignment horizontal="center" vertical="center" wrapText="1"/>
    </xf>
    <xf numFmtId="0" fontId="20" fillId="0" borderId="10" xfId="43" applyFont="1" applyBorder="1" applyAlignment="1">
      <alignment horizontal="left" wrapText="1"/>
    </xf>
    <xf numFmtId="0" fontId="20" fillId="0" borderId="11" xfId="43" applyFont="1" applyBorder="1" applyAlignment="1">
      <alignment horizontal="center" wrapText="1"/>
    </xf>
    <xf numFmtId="0" fontId="20" fillId="0" borderId="12" xfId="43" applyFont="1" applyBorder="1" applyAlignment="1">
      <alignment horizontal="center" wrapText="1"/>
    </xf>
    <xf numFmtId="0" fontId="20" fillId="0" borderId="13" xfId="43" applyFont="1" applyBorder="1" applyAlignment="1">
      <alignment horizontal="center" wrapText="1"/>
    </xf>
    <xf numFmtId="0" fontId="20" fillId="33" borderId="14" xfId="43" applyFont="1" applyFill="1" applyBorder="1" applyAlignment="1">
      <alignment horizontal="left" vertical="top" wrapText="1"/>
    </xf>
    <xf numFmtId="0" fontId="20" fillId="33" borderId="14" xfId="43" applyFont="1" applyFill="1" applyBorder="1" applyAlignment="1">
      <alignment horizontal="left" vertical="top"/>
    </xf>
    <xf numFmtId="164" fontId="21" fillId="0" borderId="15" xfId="43" applyNumberFormat="1" applyFont="1" applyBorder="1" applyAlignment="1">
      <alignment horizontal="right" vertical="top"/>
    </xf>
    <xf numFmtId="165" fontId="21" fillId="0" borderId="16" xfId="43" applyNumberFormat="1" applyFont="1" applyBorder="1" applyAlignment="1">
      <alignment horizontal="right" vertical="top"/>
    </xf>
    <xf numFmtId="165" fontId="21" fillId="0" borderId="17" xfId="43" applyNumberFormat="1" applyFont="1" applyBorder="1" applyAlignment="1">
      <alignment horizontal="right" vertical="top"/>
    </xf>
    <xf numFmtId="0" fontId="20" fillId="33" borderId="18" xfId="43" applyFont="1" applyFill="1" applyBorder="1" applyAlignment="1">
      <alignment horizontal="left" vertical="top" wrapText="1"/>
    </xf>
    <xf numFmtId="0" fontId="20" fillId="33" borderId="18" xfId="43" applyFont="1" applyFill="1" applyBorder="1" applyAlignment="1">
      <alignment horizontal="left" vertical="top"/>
    </xf>
    <xf numFmtId="164" fontId="21" fillId="0" borderId="19" xfId="43" applyNumberFormat="1" applyFont="1" applyBorder="1" applyAlignment="1">
      <alignment horizontal="right" vertical="top"/>
    </xf>
    <xf numFmtId="165" fontId="21" fillId="0" borderId="20" xfId="43" applyNumberFormat="1" applyFont="1" applyBorder="1" applyAlignment="1">
      <alignment horizontal="right" vertical="top"/>
    </xf>
    <xf numFmtId="165" fontId="21" fillId="0" borderId="21" xfId="43" applyNumberFormat="1" applyFont="1" applyBorder="1" applyAlignment="1">
      <alignment horizontal="right" vertical="top"/>
    </xf>
    <xf numFmtId="0" fontId="20" fillId="33" borderId="18" xfId="43" applyFont="1" applyFill="1" applyBorder="1" applyAlignment="1">
      <alignment horizontal="left" vertical="top" wrapText="1"/>
    </xf>
    <xf numFmtId="0" fontId="21" fillId="0" borderId="21" xfId="43" applyFont="1" applyBorder="1" applyAlignment="1">
      <alignment horizontal="left" vertical="top" wrapText="1"/>
    </xf>
    <xf numFmtId="0" fontId="21" fillId="0" borderId="20" xfId="43" applyFont="1" applyBorder="1" applyAlignment="1">
      <alignment horizontal="left" vertical="top" wrapText="1"/>
    </xf>
    <xf numFmtId="0" fontId="20" fillId="33" borderId="22" xfId="43" applyFont="1" applyFill="1" applyBorder="1" applyAlignment="1">
      <alignment horizontal="left" vertical="top" wrapText="1"/>
    </xf>
    <xf numFmtId="164" fontId="21" fillId="0" borderId="23" xfId="43" applyNumberFormat="1" applyFont="1" applyBorder="1" applyAlignment="1">
      <alignment horizontal="right" vertical="top"/>
    </xf>
    <xf numFmtId="165" fontId="21" fillId="0" borderId="24" xfId="43" applyNumberFormat="1" applyFont="1" applyBorder="1" applyAlignment="1">
      <alignment horizontal="right" vertical="top"/>
    </xf>
    <xf numFmtId="0" fontId="21" fillId="0" borderId="24" xfId="43" applyFont="1" applyBorder="1" applyAlignment="1">
      <alignment horizontal="left" vertical="top" wrapText="1"/>
    </xf>
    <xf numFmtId="0" fontId="21" fillId="0" borderId="25" xfId="43" applyFont="1" applyBorder="1" applyAlignment="1">
      <alignment horizontal="left" vertical="top" wrapText="1"/>
    </xf>
    <xf numFmtId="0" fontId="18" fillId="0" borderId="0" xfId="44"/>
    <xf numFmtId="164" fontId="0" fillId="0" borderId="0" xfId="0" applyNumberFormat="1"/>
    <xf numFmtId="166" fontId="0" fillId="0" borderId="0" xfId="1" applyNumberFormat="1" applyFont="1"/>
    <xf numFmtId="169" fontId="0" fillId="0" borderId="0" xfId="0" applyNumberFormat="1"/>
  </cellXfs>
  <cellStyles count="45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_Q21.1xVALUE.csv" xfId="44"/>
    <cellStyle name="Normal_Q21.4xVALUE.csv" xfId="43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7"/>
  <sheetViews>
    <sheetView tabSelected="1" workbookViewId="0">
      <selection activeCell="W12" sqref="W12"/>
    </sheetView>
  </sheetViews>
  <sheetFormatPr defaultRowHeight="14.5" x14ac:dyDescent="0.35"/>
  <cols>
    <col min="3" max="12" width="8.81640625" bestFit="1" customWidth="1"/>
    <col min="13" max="13" width="9.36328125" bestFit="1" customWidth="1"/>
    <col min="14" max="14" width="8.81640625" bestFit="1" customWidth="1"/>
    <col min="22" max="22" width="14.26953125" customWidth="1"/>
  </cols>
  <sheetData>
    <row r="1" spans="1:2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P1" s="1" t="s">
        <v>39</v>
      </c>
      <c r="Q1" s="1"/>
      <c r="R1" s="1"/>
      <c r="S1" s="1"/>
      <c r="T1" s="1"/>
      <c r="U1" s="1"/>
      <c r="V1" s="24"/>
    </row>
    <row r="2" spans="1:24" ht="24" x14ac:dyDescent="0.35">
      <c r="A2" t="s">
        <v>14</v>
      </c>
      <c r="B2">
        <v>271</v>
      </c>
      <c r="C2" s="27">
        <v>76.014760147601393</v>
      </c>
      <c r="D2" s="27">
        <v>4.0590405904058997</v>
      </c>
      <c r="E2" s="27">
        <v>8.1180811808117994</v>
      </c>
      <c r="F2" s="27">
        <v>2.9520295202951998</v>
      </c>
      <c r="G2" s="27">
        <v>3.6900369003689999</v>
      </c>
      <c r="H2" s="27">
        <v>0.73800738007379996</v>
      </c>
      <c r="I2" s="27">
        <v>2.9520295202951998</v>
      </c>
      <c r="J2" s="27">
        <v>1.1070110701107001</v>
      </c>
      <c r="K2" s="27">
        <v>0.36900369003689998</v>
      </c>
      <c r="L2" s="27">
        <v>0</v>
      </c>
      <c r="M2" s="27">
        <v>652.93357933579296</v>
      </c>
      <c r="N2" s="27">
        <v>0</v>
      </c>
      <c r="P2" s="2" t="s">
        <v>38</v>
      </c>
      <c r="Q2" s="2"/>
      <c r="R2" s="3" t="s">
        <v>40</v>
      </c>
      <c r="S2" s="4" t="s">
        <v>41</v>
      </c>
      <c r="T2" s="4" t="s">
        <v>42</v>
      </c>
      <c r="U2" s="5" t="s">
        <v>43</v>
      </c>
      <c r="V2" s="24"/>
    </row>
    <row r="3" spans="1:24" x14ac:dyDescent="0.35">
      <c r="A3" t="s">
        <v>15</v>
      </c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P3" s="6" t="s">
        <v>44</v>
      </c>
      <c r="Q3" s="7" t="s">
        <v>45</v>
      </c>
      <c r="R3" s="8">
        <v>206</v>
      </c>
      <c r="S3" s="9">
        <v>59.710144927536234</v>
      </c>
      <c r="T3" s="9">
        <v>76.014760147601478</v>
      </c>
      <c r="U3" s="10">
        <v>76.014760147601478</v>
      </c>
      <c r="V3" t="s">
        <v>2</v>
      </c>
      <c r="W3" s="25">
        <f>R3</f>
        <v>206</v>
      </c>
      <c r="X3" s="26">
        <f>W3/$W$13</f>
        <v>0.76014760147601479</v>
      </c>
    </row>
    <row r="4" spans="1:24" x14ac:dyDescent="0.35">
      <c r="A4" t="s">
        <v>16</v>
      </c>
      <c r="B4">
        <v>92</v>
      </c>
      <c r="C4" s="27">
        <v>63.043478260869499</v>
      </c>
      <c r="D4" s="27">
        <v>6.5217391304347796</v>
      </c>
      <c r="E4" s="27">
        <v>13.043478260869501</v>
      </c>
      <c r="F4" s="27">
        <v>6.5217391304347796</v>
      </c>
      <c r="G4" s="27">
        <v>5.4347826086956497</v>
      </c>
      <c r="H4" s="27">
        <v>1.0869565217391299</v>
      </c>
      <c r="I4" s="27">
        <v>3.2608695652173898</v>
      </c>
      <c r="J4" s="27">
        <v>1.0869565217391299</v>
      </c>
      <c r="K4" s="27">
        <v>0</v>
      </c>
      <c r="L4" s="27">
        <v>0</v>
      </c>
      <c r="M4" s="27">
        <v>632.98913043478206</v>
      </c>
      <c r="N4" s="27">
        <v>0</v>
      </c>
      <c r="P4" s="11"/>
      <c r="Q4" s="12" t="s">
        <v>46</v>
      </c>
      <c r="R4" s="13">
        <v>1</v>
      </c>
      <c r="S4" s="14">
        <v>0.28985507246376813</v>
      </c>
      <c r="T4" s="14">
        <v>0.36900369003690037</v>
      </c>
      <c r="U4" s="15">
        <v>76.383763837638369</v>
      </c>
      <c r="V4" t="s">
        <v>3</v>
      </c>
      <c r="W4" s="25">
        <f>SUM(R4:R10)</f>
        <v>11</v>
      </c>
      <c r="X4" s="26">
        <f t="shared" ref="X4:X12" si="0">W4/$W$13</f>
        <v>4.0590405904059039E-2</v>
      </c>
    </row>
    <row r="5" spans="1:24" x14ac:dyDescent="0.35">
      <c r="A5" t="s">
        <v>17</v>
      </c>
      <c r="B5">
        <v>103</v>
      </c>
      <c r="C5" s="27">
        <v>82.524271844660106</v>
      </c>
      <c r="D5" s="27">
        <v>2.9126213592233001</v>
      </c>
      <c r="E5" s="27">
        <v>4.8543689320388301</v>
      </c>
      <c r="F5" s="27">
        <v>1.94174757281553</v>
      </c>
      <c r="G5" s="27">
        <v>3.88349514563106</v>
      </c>
      <c r="H5" s="27">
        <v>0.970873786407766</v>
      </c>
      <c r="I5" s="27">
        <v>2.9126213592233001</v>
      </c>
      <c r="J5" s="27">
        <v>0</v>
      </c>
      <c r="K5" s="27">
        <v>0</v>
      </c>
      <c r="L5" s="27">
        <v>0</v>
      </c>
      <c r="M5" s="27">
        <v>335.89805825242701</v>
      </c>
      <c r="N5" s="27">
        <v>0</v>
      </c>
      <c r="P5" s="11"/>
      <c r="Q5" s="12" t="s">
        <v>47</v>
      </c>
      <c r="R5" s="13">
        <v>2</v>
      </c>
      <c r="S5" s="14">
        <v>0.57971014492753625</v>
      </c>
      <c r="T5" s="14">
        <v>0.73800738007380073</v>
      </c>
      <c r="U5" s="15">
        <v>77.12177121771218</v>
      </c>
      <c r="V5" t="s">
        <v>4</v>
      </c>
      <c r="W5" s="25">
        <f>SUM(R11:R18)</f>
        <v>22</v>
      </c>
      <c r="X5" s="26">
        <f t="shared" si="0"/>
        <v>8.1180811808118078E-2</v>
      </c>
    </row>
    <row r="6" spans="1:24" x14ac:dyDescent="0.35">
      <c r="A6" t="s">
        <v>18</v>
      </c>
      <c r="B6">
        <v>42</v>
      </c>
      <c r="C6" s="27">
        <v>88.095238095238003</v>
      </c>
      <c r="D6" s="27">
        <v>2.38095238095238</v>
      </c>
      <c r="E6" s="27">
        <v>2.38095238095238</v>
      </c>
      <c r="F6" s="27">
        <v>0</v>
      </c>
      <c r="G6" s="27">
        <v>2.38095238095238</v>
      </c>
      <c r="H6" s="27">
        <v>0</v>
      </c>
      <c r="I6" s="27">
        <v>2.38095238095238</v>
      </c>
      <c r="J6" s="27">
        <v>2.38095238095238</v>
      </c>
      <c r="K6" s="27">
        <v>0</v>
      </c>
      <c r="L6" s="27">
        <v>0</v>
      </c>
      <c r="M6" s="27">
        <v>588.98809523809496</v>
      </c>
      <c r="N6" s="27">
        <v>0</v>
      </c>
      <c r="P6" s="11"/>
      <c r="Q6" s="12" t="s">
        <v>48</v>
      </c>
      <c r="R6" s="13">
        <v>1</v>
      </c>
      <c r="S6" s="14">
        <v>0.28985507246376813</v>
      </c>
      <c r="T6" s="14">
        <v>0.36900369003690037</v>
      </c>
      <c r="U6" s="15">
        <v>77.490774907749085</v>
      </c>
      <c r="V6" t="s">
        <v>5</v>
      </c>
      <c r="W6" s="25">
        <f>SUM(R19:R21)</f>
        <v>8</v>
      </c>
      <c r="X6" s="26">
        <f t="shared" si="0"/>
        <v>2.9520295202952029E-2</v>
      </c>
    </row>
    <row r="7" spans="1:24" x14ac:dyDescent="0.35">
      <c r="A7" t="s">
        <v>19</v>
      </c>
      <c r="B7">
        <v>33</v>
      </c>
      <c r="C7" s="27">
        <v>75.757575757575694</v>
      </c>
      <c r="D7" s="27">
        <v>3.0303030303030298</v>
      </c>
      <c r="E7" s="27">
        <v>12.1212121212121</v>
      </c>
      <c r="F7" s="27">
        <v>0</v>
      </c>
      <c r="G7" s="27">
        <v>0</v>
      </c>
      <c r="H7" s="27">
        <v>0</v>
      </c>
      <c r="I7" s="27">
        <v>3.0303030303030298</v>
      </c>
      <c r="J7" s="27">
        <v>3.0303030303030298</v>
      </c>
      <c r="K7" s="27">
        <v>3.0303030303030298</v>
      </c>
      <c r="L7" s="27">
        <v>0</v>
      </c>
      <c r="M7" s="27">
        <v>1799.2424242424199</v>
      </c>
      <c r="N7" s="27">
        <v>0</v>
      </c>
      <c r="P7" s="11"/>
      <c r="Q7" s="12" t="s">
        <v>49</v>
      </c>
      <c r="R7" s="13">
        <v>1</v>
      </c>
      <c r="S7" s="14">
        <v>0.28985507246376813</v>
      </c>
      <c r="T7" s="14">
        <v>0.36900369003690037</v>
      </c>
      <c r="U7" s="15">
        <v>77.859778597785976</v>
      </c>
      <c r="V7" t="s">
        <v>6</v>
      </c>
      <c r="W7" s="25">
        <f>SUM(R22:R27)</f>
        <v>10</v>
      </c>
      <c r="X7" s="26">
        <f t="shared" si="0"/>
        <v>3.6900369003690037E-2</v>
      </c>
    </row>
    <row r="8" spans="1:24" x14ac:dyDescent="0.35">
      <c r="A8" t="s">
        <v>20</v>
      </c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P8" s="11"/>
      <c r="Q8" s="12" t="s">
        <v>50</v>
      </c>
      <c r="R8" s="13">
        <v>1</v>
      </c>
      <c r="S8" s="14">
        <v>0.28985507246376813</v>
      </c>
      <c r="T8" s="14">
        <v>0.36900369003690037</v>
      </c>
      <c r="U8" s="15">
        <v>78.228782287822867</v>
      </c>
      <c r="V8" t="s">
        <v>7</v>
      </c>
      <c r="W8" s="25">
        <f>SUM(R28:R29)</f>
        <v>2</v>
      </c>
      <c r="X8" s="26">
        <f t="shared" si="0"/>
        <v>7.3800738007380072E-3</v>
      </c>
    </row>
    <row r="9" spans="1:24" x14ac:dyDescent="0.35">
      <c r="A9" t="s">
        <v>21</v>
      </c>
      <c r="B9">
        <v>89</v>
      </c>
      <c r="C9" s="27">
        <v>76.404494382022406</v>
      </c>
      <c r="D9" s="27">
        <v>6.7415730337078603</v>
      </c>
      <c r="E9" s="27">
        <v>8.9887640449438209</v>
      </c>
      <c r="F9" s="27">
        <v>3.3707865168539302</v>
      </c>
      <c r="G9" s="27">
        <v>2.2471910112359499</v>
      </c>
      <c r="H9" s="27">
        <v>1.1235955056179701</v>
      </c>
      <c r="I9" s="27">
        <v>1.1235955056179701</v>
      </c>
      <c r="J9" s="27">
        <v>0</v>
      </c>
      <c r="K9" s="27">
        <v>0</v>
      </c>
      <c r="L9" s="27">
        <v>0</v>
      </c>
      <c r="M9" s="27">
        <v>217.27528089887599</v>
      </c>
      <c r="N9" s="27">
        <v>0</v>
      </c>
      <c r="P9" s="11"/>
      <c r="Q9" s="12" t="s">
        <v>51</v>
      </c>
      <c r="R9" s="13">
        <v>4</v>
      </c>
      <c r="S9" s="14">
        <v>1.1594202898550725</v>
      </c>
      <c r="T9" s="14">
        <v>1.4760147601476015</v>
      </c>
      <c r="U9" s="15">
        <v>79.704797047970473</v>
      </c>
      <c r="V9" t="s">
        <v>8</v>
      </c>
      <c r="W9" s="25">
        <f>SUM(R30:R36)</f>
        <v>8</v>
      </c>
      <c r="X9" s="26">
        <f t="shared" si="0"/>
        <v>2.9520295202952029E-2</v>
      </c>
    </row>
    <row r="10" spans="1:24" x14ac:dyDescent="0.35">
      <c r="A10" t="s">
        <v>22</v>
      </c>
      <c r="B10">
        <v>84</v>
      </c>
      <c r="C10" s="27">
        <v>82.142857142857096</v>
      </c>
      <c r="D10" s="27">
        <v>1.19047619047619</v>
      </c>
      <c r="E10" s="27">
        <v>5.9523809523809499</v>
      </c>
      <c r="F10" s="27">
        <v>1.19047619047619</v>
      </c>
      <c r="G10" s="27">
        <v>3.5714285714285698</v>
      </c>
      <c r="H10" s="27">
        <v>0</v>
      </c>
      <c r="I10" s="27">
        <v>4.7619047619047601</v>
      </c>
      <c r="J10" s="27">
        <v>1.19047619047619</v>
      </c>
      <c r="K10" s="27">
        <v>0</v>
      </c>
      <c r="L10" s="27">
        <v>0</v>
      </c>
      <c r="M10" s="27">
        <v>617.55952380952294</v>
      </c>
      <c r="N10" s="27">
        <v>0</v>
      </c>
      <c r="P10" s="11"/>
      <c r="Q10" s="12" t="s">
        <v>52</v>
      </c>
      <c r="R10" s="13">
        <v>1</v>
      </c>
      <c r="S10" s="14">
        <v>0.28985507246376813</v>
      </c>
      <c r="T10" s="14">
        <v>0.36900369003690037</v>
      </c>
      <c r="U10" s="15">
        <v>80.073800738007378</v>
      </c>
      <c r="V10" t="s">
        <v>9</v>
      </c>
      <c r="W10" s="25">
        <f>SUM(R37:R38)</f>
        <v>3</v>
      </c>
      <c r="X10" s="26">
        <f t="shared" si="0"/>
        <v>1.107011070110701E-2</v>
      </c>
    </row>
    <row r="11" spans="1:24" x14ac:dyDescent="0.35">
      <c r="A11" t="s">
        <v>23</v>
      </c>
      <c r="B11">
        <v>27</v>
      </c>
      <c r="C11" s="27">
        <v>59.259259259259203</v>
      </c>
      <c r="D11" s="27">
        <v>7.4074074074074003</v>
      </c>
      <c r="E11" s="27">
        <v>22.2222222222222</v>
      </c>
      <c r="F11" s="27">
        <v>3.7037037037037002</v>
      </c>
      <c r="G11" s="27">
        <v>3.7037037037037002</v>
      </c>
      <c r="H11" s="27">
        <v>0</v>
      </c>
      <c r="I11" s="27">
        <v>3.7037037037037002</v>
      </c>
      <c r="J11" s="27">
        <v>0</v>
      </c>
      <c r="K11" s="27">
        <v>0</v>
      </c>
      <c r="L11" s="27">
        <v>0</v>
      </c>
      <c r="M11" s="27">
        <v>445.18518518518499</v>
      </c>
      <c r="N11" s="27">
        <v>0</v>
      </c>
      <c r="P11" s="11"/>
      <c r="Q11" s="12" t="s">
        <v>53</v>
      </c>
      <c r="R11" s="13">
        <v>1</v>
      </c>
      <c r="S11" s="14">
        <v>0.28985507246376813</v>
      </c>
      <c r="T11" s="14">
        <v>0.36900369003690037</v>
      </c>
      <c r="U11" s="15">
        <v>80.442804428044283</v>
      </c>
      <c r="V11" t="s">
        <v>10</v>
      </c>
      <c r="W11" s="25">
        <f>R39</f>
        <v>1</v>
      </c>
      <c r="X11" s="26">
        <f t="shared" si="0"/>
        <v>3.6900369003690036E-3</v>
      </c>
    </row>
    <row r="12" spans="1:24" x14ac:dyDescent="0.35">
      <c r="A12" t="s">
        <v>24</v>
      </c>
      <c r="B12">
        <v>33</v>
      </c>
      <c r="C12" s="27">
        <v>78.787878787878697</v>
      </c>
      <c r="D12" s="27">
        <v>0</v>
      </c>
      <c r="E12" s="27">
        <v>0</v>
      </c>
      <c r="F12" s="27">
        <v>6.0606060606060597</v>
      </c>
      <c r="G12" s="27">
        <v>6.0606060606060597</v>
      </c>
      <c r="H12" s="27">
        <v>3.0303030303030298</v>
      </c>
      <c r="I12" s="27">
        <v>3.0303030303030298</v>
      </c>
      <c r="J12" s="27">
        <v>0</v>
      </c>
      <c r="K12" s="27">
        <v>3.0303030303030298</v>
      </c>
      <c r="L12" s="27">
        <v>0</v>
      </c>
      <c r="M12" s="27">
        <v>1474.2424242424199</v>
      </c>
      <c r="N12" s="27">
        <v>0</v>
      </c>
      <c r="P12" s="11"/>
      <c r="Q12" s="12" t="s">
        <v>54</v>
      </c>
      <c r="R12" s="13">
        <v>5</v>
      </c>
      <c r="S12" s="14">
        <v>1.4492753623188406</v>
      </c>
      <c r="T12" s="14">
        <v>1.8450184501845017</v>
      </c>
      <c r="U12" s="15">
        <v>82.287822878228781</v>
      </c>
      <c r="V12" t="s">
        <v>11</v>
      </c>
      <c r="W12" s="25">
        <f>SUM(R80:R84)</f>
        <v>0</v>
      </c>
      <c r="X12" s="26">
        <f t="shared" si="0"/>
        <v>0</v>
      </c>
    </row>
    <row r="13" spans="1:24" x14ac:dyDescent="0.35">
      <c r="A13" t="s">
        <v>25</v>
      </c>
      <c r="B13">
        <v>9</v>
      </c>
      <c r="C13" s="27">
        <v>44.4444444444444</v>
      </c>
      <c r="D13" s="27">
        <v>22.2222222222222</v>
      </c>
      <c r="E13" s="27">
        <v>22.2222222222222</v>
      </c>
      <c r="F13" s="27">
        <v>11.1111111111111</v>
      </c>
      <c r="G13" s="27">
        <v>0</v>
      </c>
      <c r="H13" s="27">
        <v>0</v>
      </c>
      <c r="I13" s="27">
        <v>0</v>
      </c>
      <c r="J13" s="27">
        <v>0</v>
      </c>
      <c r="K13" s="27">
        <v>0</v>
      </c>
      <c r="L13" s="27">
        <v>0</v>
      </c>
      <c r="M13" s="27">
        <v>190.277777777777</v>
      </c>
      <c r="N13" s="27">
        <v>15</v>
      </c>
      <c r="P13" s="11"/>
      <c r="Q13" s="12" t="s">
        <v>55</v>
      </c>
      <c r="R13" s="13">
        <v>2</v>
      </c>
      <c r="S13" s="14">
        <v>0.57971014492753625</v>
      </c>
      <c r="T13" s="14">
        <v>0.73800738007380073</v>
      </c>
      <c r="U13" s="15">
        <v>83.025830258302577</v>
      </c>
      <c r="V13" s="24"/>
      <c r="W13" s="25">
        <f>SUM(W3:W12)</f>
        <v>271</v>
      </c>
    </row>
    <row r="14" spans="1:24" x14ac:dyDescent="0.35">
      <c r="A14" t="s">
        <v>26</v>
      </c>
      <c r="B14">
        <v>4</v>
      </c>
      <c r="C14" s="27">
        <v>50</v>
      </c>
      <c r="D14" s="27">
        <v>0</v>
      </c>
      <c r="E14" s="27">
        <v>0</v>
      </c>
      <c r="F14" s="27">
        <v>0</v>
      </c>
      <c r="G14" s="27">
        <v>25</v>
      </c>
      <c r="H14" s="27">
        <v>0</v>
      </c>
      <c r="I14" s="27">
        <v>0</v>
      </c>
      <c r="J14" s="27">
        <v>25</v>
      </c>
      <c r="K14" s="27">
        <v>0</v>
      </c>
      <c r="L14" s="27">
        <v>0</v>
      </c>
      <c r="M14" s="27">
        <v>4812.5</v>
      </c>
      <c r="N14" s="27">
        <v>875</v>
      </c>
      <c r="P14" s="11"/>
      <c r="Q14" s="12" t="s">
        <v>56</v>
      </c>
      <c r="R14" s="13">
        <v>1</v>
      </c>
      <c r="S14" s="14">
        <v>0.28985507246376813</v>
      </c>
      <c r="T14" s="14">
        <v>0.36900369003690037</v>
      </c>
      <c r="U14" s="15">
        <v>83.394833948339482</v>
      </c>
      <c r="V14" s="24"/>
    </row>
    <row r="15" spans="1:24" x14ac:dyDescent="0.35">
      <c r="A15" t="s">
        <v>27</v>
      </c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P15" s="11"/>
      <c r="Q15" s="12" t="s">
        <v>57</v>
      </c>
      <c r="R15" s="13">
        <v>1</v>
      </c>
      <c r="S15" s="14">
        <v>0.28985507246376813</v>
      </c>
      <c r="T15" s="14">
        <v>0.36900369003690037</v>
      </c>
      <c r="U15" s="15">
        <v>83.763837638376387</v>
      </c>
      <c r="V15" s="24"/>
    </row>
    <row r="16" spans="1:24" x14ac:dyDescent="0.35">
      <c r="A16" t="s">
        <v>28</v>
      </c>
      <c r="B16">
        <v>137</v>
      </c>
      <c r="C16" s="27">
        <v>78.102189781021906</v>
      </c>
      <c r="D16" s="27">
        <v>4.3795620437956204</v>
      </c>
      <c r="E16" s="27">
        <v>7.2992700729926998</v>
      </c>
      <c r="F16" s="27">
        <v>3.6496350364963499</v>
      </c>
      <c r="G16" s="27">
        <v>5.10948905109489</v>
      </c>
      <c r="H16" s="27">
        <v>0</v>
      </c>
      <c r="I16" s="27">
        <v>1.4598540145985399</v>
      </c>
      <c r="J16" s="27">
        <v>0</v>
      </c>
      <c r="K16" s="27">
        <v>0</v>
      </c>
      <c r="L16" s="27">
        <v>0</v>
      </c>
      <c r="M16" s="27">
        <v>248.48540145985399</v>
      </c>
      <c r="N16" s="27">
        <v>0</v>
      </c>
      <c r="P16" s="11"/>
      <c r="Q16" s="12" t="s">
        <v>58</v>
      </c>
      <c r="R16" s="13">
        <v>1</v>
      </c>
      <c r="S16" s="14">
        <v>0.28985507246376813</v>
      </c>
      <c r="T16" s="14">
        <v>0.36900369003690037</v>
      </c>
      <c r="U16" s="15">
        <v>84.132841328413292</v>
      </c>
      <c r="V16" s="24"/>
    </row>
    <row r="17" spans="1:22" x14ac:dyDescent="0.35">
      <c r="A17" t="s">
        <v>29</v>
      </c>
      <c r="B17">
        <v>43</v>
      </c>
      <c r="C17" s="27">
        <v>93.023255813953398</v>
      </c>
      <c r="D17" s="27">
        <v>0</v>
      </c>
      <c r="E17" s="27">
        <v>0</v>
      </c>
      <c r="F17" s="27">
        <v>2.3255813953488298</v>
      </c>
      <c r="G17" s="27">
        <v>2.3255813953488298</v>
      </c>
      <c r="H17" s="27">
        <v>0</v>
      </c>
      <c r="I17" s="27">
        <v>2.3255813953488298</v>
      </c>
      <c r="J17" s="27">
        <v>0</v>
      </c>
      <c r="K17" s="27">
        <v>0</v>
      </c>
      <c r="L17" s="27">
        <v>0</v>
      </c>
      <c r="M17" s="27">
        <v>255.81395348837199</v>
      </c>
      <c r="N17" s="27">
        <v>0</v>
      </c>
      <c r="P17" s="11"/>
      <c r="Q17" s="12" t="s">
        <v>59</v>
      </c>
      <c r="R17" s="13">
        <v>1</v>
      </c>
      <c r="S17" s="14">
        <v>0.28985507246376813</v>
      </c>
      <c r="T17" s="14">
        <v>0.36900369003690037</v>
      </c>
      <c r="U17" s="15">
        <v>84.501845018450183</v>
      </c>
      <c r="V17" s="24"/>
    </row>
    <row r="18" spans="1:22" x14ac:dyDescent="0.35">
      <c r="A18" t="s">
        <v>30</v>
      </c>
      <c r="B18">
        <v>40</v>
      </c>
      <c r="C18" s="27">
        <v>82.5</v>
      </c>
      <c r="D18" s="27">
        <v>2.5</v>
      </c>
      <c r="E18" s="27">
        <v>15</v>
      </c>
      <c r="F18" s="27">
        <v>0</v>
      </c>
      <c r="G18" s="27">
        <v>0</v>
      </c>
      <c r="H18" s="27">
        <v>0</v>
      </c>
      <c r="I18" s="27">
        <v>0</v>
      </c>
      <c r="J18" s="27">
        <v>0</v>
      </c>
      <c r="K18" s="27">
        <v>0</v>
      </c>
      <c r="L18" s="27">
        <v>0</v>
      </c>
      <c r="M18" s="27">
        <v>43.1875</v>
      </c>
      <c r="N18" s="27">
        <v>0</v>
      </c>
      <c r="P18" s="11"/>
      <c r="Q18" s="12" t="s">
        <v>60</v>
      </c>
      <c r="R18" s="13">
        <v>10</v>
      </c>
      <c r="S18" s="14">
        <v>2.8985507246376812</v>
      </c>
      <c r="T18" s="14">
        <v>3.6900369003690034</v>
      </c>
      <c r="U18" s="15">
        <v>88.191881918819192</v>
      </c>
      <c r="V18" s="24"/>
    </row>
    <row r="19" spans="1:22" x14ac:dyDescent="0.35">
      <c r="A19" t="s">
        <v>31</v>
      </c>
      <c r="B19">
        <v>21</v>
      </c>
      <c r="C19" s="27">
        <v>47.619047619047599</v>
      </c>
      <c r="D19" s="27">
        <v>14.285714285714199</v>
      </c>
      <c r="E19" s="27">
        <v>14.285714285714199</v>
      </c>
      <c r="F19" s="27">
        <v>0</v>
      </c>
      <c r="G19" s="27">
        <v>9.5238095238095202</v>
      </c>
      <c r="H19" s="27">
        <v>4.7619047619047601</v>
      </c>
      <c r="I19" s="27">
        <v>4.7619047619047601</v>
      </c>
      <c r="J19" s="27">
        <v>4.7619047619047601</v>
      </c>
      <c r="K19" s="27">
        <v>0</v>
      </c>
      <c r="L19" s="27">
        <v>0</v>
      </c>
      <c r="M19" s="27">
        <v>1549.4047619047601</v>
      </c>
      <c r="N19" s="27">
        <v>2.5</v>
      </c>
      <c r="P19" s="11"/>
      <c r="Q19" s="12" t="s">
        <v>61</v>
      </c>
      <c r="R19" s="13">
        <v>1</v>
      </c>
      <c r="S19" s="14">
        <v>0.28985507246376813</v>
      </c>
      <c r="T19" s="14">
        <v>0.36900369003690037</v>
      </c>
      <c r="U19" s="15">
        <v>88.560885608856083</v>
      </c>
      <c r="V19" s="24"/>
    </row>
    <row r="20" spans="1:22" x14ac:dyDescent="0.35">
      <c r="A20" t="s">
        <v>32</v>
      </c>
      <c r="B20">
        <v>5</v>
      </c>
      <c r="C20" s="27">
        <v>40</v>
      </c>
      <c r="D20" s="27">
        <v>0</v>
      </c>
      <c r="E20" s="27">
        <v>20</v>
      </c>
      <c r="F20" s="27">
        <v>20</v>
      </c>
      <c r="G20" s="27">
        <v>0</v>
      </c>
      <c r="H20" s="27">
        <v>0</v>
      </c>
      <c r="I20" s="27">
        <v>20</v>
      </c>
      <c r="J20" s="27">
        <v>0</v>
      </c>
      <c r="K20" s="27">
        <v>0</v>
      </c>
      <c r="L20" s="27">
        <v>0</v>
      </c>
      <c r="M20" s="27">
        <v>1672.5</v>
      </c>
      <c r="N20" s="27">
        <v>337.5</v>
      </c>
      <c r="P20" s="11"/>
      <c r="Q20" s="12" t="s">
        <v>62</v>
      </c>
      <c r="R20" s="13">
        <v>5</v>
      </c>
      <c r="S20" s="14">
        <v>1.4492753623188406</v>
      </c>
      <c r="T20" s="14">
        <v>1.8450184501845017</v>
      </c>
      <c r="U20" s="15">
        <v>90.40590405904058</v>
      </c>
      <c r="V20" s="24"/>
    </row>
    <row r="21" spans="1:22" x14ac:dyDescent="0.35">
      <c r="A21" t="s">
        <v>33</v>
      </c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P21" s="11"/>
      <c r="Q21" s="12" t="s">
        <v>63</v>
      </c>
      <c r="R21" s="13">
        <v>2</v>
      </c>
      <c r="S21" s="14">
        <v>0.57971014492753625</v>
      </c>
      <c r="T21" s="14">
        <v>0.73800738007380073</v>
      </c>
      <c r="U21" s="15">
        <v>91.14391143911439</v>
      </c>
      <c r="V21" s="24"/>
    </row>
    <row r="22" spans="1:22" x14ac:dyDescent="0.35">
      <c r="A22" t="s">
        <v>34</v>
      </c>
      <c r="B22">
        <v>261</v>
      </c>
      <c r="C22" s="27">
        <v>76.628352490421406</v>
      </c>
      <c r="D22" s="27">
        <v>4.2145593869731801</v>
      </c>
      <c r="E22" s="27">
        <v>8.4291187739463602</v>
      </c>
      <c r="F22" s="27">
        <v>3.0651340996168499</v>
      </c>
      <c r="G22" s="27">
        <v>3.83141762452107</v>
      </c>
      <c r="H22" s="27">
        <v>0.38314176245210702</v>
      </c>
      <c r="I22" s="27">
        <v>2.6819923371647501</v>
      </c>
      <c r="J22" s="27">
        <v>0.38314176245210702</v>
      </c>
      <c r="K22" s="27">
        <v>0.38314176245210702</v>
      </c>
      <c r="L22" s="27">
        <v>0</v>
      </c>
      <c r="M22" s="27">
        <v>522.77777777777703</v>
      </c>
      <c r="N22" s="27">
        <v>0</v>
      </c>
      <c r="P22" s="11"/>
      <c r="Q22" s="12" t="s">
        <v>64</v>
      </c>
      <c r="R22" s="13">
        <v>1</v>
      </c>
      <c r="S22" s="14">
        <v>0.28985507246376813</v>
      </c>
      <c r="T22" s="14">
        <v>0.36900369003690037</v>
      </c>
      <c r="U22" s="15">
        <v>91.512915129151295</v>
      </c>
      <c r="V22" s="24"/>
    </row>
    <row r="23" spans="1:22" x14ac:dyDescent="0.35">
      <c r="A23" t="s">
        <v>35</v>
      </c>
      <c r="B23">
        <v>159</v>
      </c>
      <c r="C23" s="27">
        <v>76.100628930817606</v>
      </c>
      <c r="D23" s="27">
        <v>4.4025157232704402</v>
      </c>
      <c r="E23" s="27">
        <v>9.4339622641509404</v>
      </c>
      <c r="F23" s="27">
        <v>1.88679245283018</v>
      </c>
      <c r="G23" s="27">
        <v>3.1446540880503102</v>
      </c>
      <c r="H23" s="27">
        <v>0.62893081761006298</v>
      </c>
      <c r="I23" s="27">
        <v>3.1446540880503102</v>
      </c>
      <c r="J23" s="27">
        <v>0.62893081761006298</v>
      </c>
      <c r="K23" s="27">
        <v>0.62893081761006298</v>
      </c>
      <c r="L23" s="27">
        <v>0</v>
      </c>
      <c r="M23" s="27">
        <v>671.44654088050299</v>
      </c>
      <c r="N23" s="27">
        <v>0</v>
      </c>
      <c r="P23" s="11"/>
      <c r="Q23" s="12" t="s">
        <v>65</v>
      </c>
      <c r="R23" s="13">
        <v>1</v>
      </c>
      <c r="S23" s="14">
        <v>0.28985507246376813</v>
      </c>
      <c r="T23" s="14">
        <v>0.36900369003690037</v>
      </c>
      <c r="U23" s="15">
        <v>91.881918819188186</v>
      </c>
      <c r="V23" s="24"/>
    </row>
    <row r="24" spans="1:22" x14ac:dyDescent="0.35">
      <c r="A24" t="s">
        <v>36</v>
      </c>
      <c r="B24">
        <v>165</v>
      </c>
      <c r="C24" s="27">
        <v>66.6666666666666</v>
      </c>
      <c r="D24" s="27">
        <v>6.0606060606060597</v>
      </c>
      <c r="E24" s="27">
        <v>13.3333333333333</v>
      </c>
      <c r="F24" s="27">
        <v>4.2424242424242404</v>
      </c>
      <c r="G24" s="27">
        <v>4.2424242424242404</v>
      </c>
      <c r="H24" s="27">
        <v>0.60606060606060597</v>
      </c>
      <c r="I24" s="27">
        <v>3.63636363636363</v>
      </c>
      <c r="J24" s="27">
        <v>0.60606060606060597</v>
      </c>
      <c r="K24" s="27">
        <v>0.60606060606060597</v>
      </c>
      <c r="L24" s="27">
        <v>0</v>
      </c>
      <c r="M24" s="27">
        <v>744.06060606060601</v>
      </c>
      <c r="N24" s="27">
        <v>0</v>
      </c>
      <c r="P24" s="11"/>
      <c r="Q24" s="12" t="s">
        <v>66</v>
      </c>
      <c r="R24" s="13">
        <v>1</v>
      </c>
      <c r="S24" s="14">
        <v>0.28985507246376813</v>
      </c>
      <c r="T24" s="14">
        <v>0.36900369003690037</v>
      </c>
      <c r="U24" s="15">
        <v>92.250922509225092</v>
      </c>
      <c r="V24" s="24"/>
    </row>
    <row r="25" spans="1:22" x14ac:dyDescent="0.35">
      <c r="A25" t="s">
        <v>37</v>
      </c>
      <c r="B25">
        <v>48</v>
      </c>
      <c r="C25" s="27">
        <v>50</v>
      </c>
      <c r="D25" s="27">
        <v>2.0833333333333299</v>
      </c>
      <c r="E25" s="27">
        <v>10.4166666666666</v>
      </c>
      <c r="F25" s="27">
        <v>10.4166666666666</v>
      </c>
      <c r="G25" s="27">
        <v>6.25</v>
      </c>
      <c r="H25" s="27">
        <v>0</v>
      </c>
      <c r="I25" s="27">
        <v>12.5</v>
      </c>
      <c r="J25" s="27">
        <v>6.25</v>
      </c>
      <c r="K25" s="27">
        <v>2.0833333333333299</v>
      </c>
      <c r="L25" s="27">
        <v>0</v>
      </c>
      <c r="M25" s="27">
        <v>2797.03125</v>
      </c>
      <c r="N25" s="27">
        <v>37.5</v>
      </c>
      <c r="P25" s="11"/>
      <c r="Q25" s="12" t="s">
        <v>67</v>
      </c>
      <c r="R25" s="13">
        <v>1</v>
      </c>
      <c r="S25" s="14">
        <v>0.28985507246376813</v>
      </c>
      <c r="T25" s="14">
        <v>0.36900369003690037</v>
      </c>
      <c r="U25" s="15">
        <v>92.619926199261997</v>
      </c>
      <c r="V25" s="24"/>
    </row>
    <row r="26" spans="1:22" x14ac:dyDescent="0.35">
      <c r="P26" s="11"/>
      <c r="Q26" s="12" t="s">
        <v>68</v>
      </c>
      <c r="R26" s="13">
        <v>1</v>
      </c>
      <c r="S26" s="14">
        <v>0.28985507246376813</v>
      </c>
      <c r="T26" s="14">
        <v>0.36900369003690037</v>
      </c>
      <c r="U26" s="15">
        <v>92.988929889298888</v>
      </c>
      <c r="V26" s="24"/>
    </row>
    <row r="27" spans="1:22" x14ac:dyDescent="0.35">
      <c r="P27" s="11"/>
      <c r="Q27" s="12" t="s">
        <v>69</v>
      </c>
      <c r="R27" s="13">
        <v>5</v>
      </c>
      <c r="S27" s="14">
        <v>1.4492753623188406</v>
      </c>
      <c r="T27" s="14">
        <v>1.8450184501845017</v>
      </c>
      <c r="U27" s="15">
        <v>94.833948339483399</v>
      </c>
      <c r="V27" s="24"/>
    </row>
    <row r="28" spans="1:22" x14ac:dyDescent="0.35">
      <c r="P28" s="11"/>
      <c r="Q28" s="12" t="s">
        <v>70</v>
      </c>
      <c r="R28" s="13">
        <v>1</v>
      </c>
      <c r="S28" s="14">
        <v>0.28985507246376813</v>
      </c>
      <c r="T28" s="14">
        <v>0.36900369003690037</v>
      </c>
      <c r="U28" s="15">
        <v>95.20295202952029</v>
      </c>
      <c r="V28" s="24"/>
    </row>
    <row r="29" spans="1:22" x14ac:dyDescent="0.35">
      <c r="P29" s="11"/>
      <c r="Q29" s="12" t="s">
        <v>71</v>
      </c>
      <c r="R29" s="13">
        <v>1</v>
      </c>
      <c r="S29" s="14">
        <v>0.28985507246376813</v>
      </c>
      <c r="T29" s="14">
        <v>0.36900369003690037</v>
      </c>
      <c r="U29" s="15">
        <v>95.571955719557195</v>
      </c>
      <c r="V29" s="24"/>
    </row>
    <row r="30" spans="1:22" x14ac:dyDescent="0.35">
      <c r="P30" s="11"/>
      <c r="Q30" s="12" t="s">
        <v>72</v>
      </c>
      <c r="R30" s="13">
        <v>1</v>
      </c>
      <c r="S30" s="14">
        <v>0.28985507246376813</v>
      </c>
      <c r="T30" s="14">
        <v>0.36900369003690037</v>
      </c>
      <c r="U30" s="15">
        <v>95.9409594095941</v>
      </c>
      <c r="V30" s="24"/>
    </row>
    <row r="31" spans="1:22" x14ac:dyDescent="0.35">
      <c r="P31" s="11"/>
      <c r="Q31" s="12" t="s">
        <v>73</v>
      </c>
      <c r="R31" s="13">
        <v>1</v>
      </c>
      <c r="S31" s="14">
        <v>0.28985507246376813</v>
      </c>
      <c r="T31" s="14">
        <v>0.36900369003690037</v>
      </c>
      <c r="U31" s="15">
        <v>96.309963099630991</v>
      </c>
      <c r="V31" s="24"/>
    </row>
    <row r="32" spans="1:22" x14ac:dyDescent="0.35">
      <c r="P32" s="11"/>
      <c r="Q32" s="12" t="s">
        <v>74</v>
      </c>
      <c r="R32" s="13">
        <v>1</v>
      </c>
      <c r="S32" s="14">
        <v>0.28985507246376813</v>
      </c>
      <c r="T32" s="14">
        <v>0.36900369003690037</v>
      </c>
      <c r="U32" s="15">
        <v>96.678966789667896</v>
      </c>
      <c r="V32" s="24"/>
    </row>
    <row r="33" spans="16:22" x14ac:dyDescent="0.35">
      <c r="P33" s="11"/>
      <c r="Q33" s="12" t="s">
        <v>75</v>
      </c>
      <c r="R33" s="13">
        <v>1</v>
      </c>
      <c r="S33" s="14">
        <v>0.28985507246376813</v>
      </c>
      <c r="T33" s="14">
        <v>0.36900369003690037</v>
      </c>
      <c r="U33" s="15">
        <v>97.047970479704787</v>
      </c>
      <c r="V33" s="24"/>
    </row>
    <row r="34" spans="16:22" x14ac:dyDescent="0.35">
      <c r="P34" s="11"/>
      <c r="Q34" s="12" t="s">
        <v>76</v>
      </c>
      <c r="R34" s="13">
        <v>2</v>
      </c>
      <c r="S34" s="14">
        <v>0.57971014492753625</v>
      </c>
      <c r="T34" s="14">
        <v>0.73800738007380073</v>
      </c>
      <c r="U34" s="15">
        <v>97.785977859778598</v>
      </c>
      <c r="V34" s="24"/>
    </row>
    <row r="35" spans="16:22" x14ac:dyDescent="0.35">
      <c r="P35" s="11"/>
      <c r="Q35" s="12" t="s">
        <v>77</v>
      </c>
      <c r="R35" s="13">
        <v>1</v>
      </c>
      <c r="S35" s="14">
        <v>0.28985507246376813</v>
      </c>
      <c r="T35" s="14">
        <v>0.36900369003690037</v>
      </c>
      <c r="U35" s="15">
        <v>98.154981549815503</v>
      </c>
      <c r="V35" s="24"/>
    </row>
    <row r="36" spans="16:22" x14ac:dyDescent="0.35">
      <c r="P36" s="11"/>
      <c r="Q36" s="12" t="s">
        <v>78</v>
      </c>
      <c r="R36" s="13">
        <v>1</v>
      </c>
      <c r="S36" s="14">
        <v>0.28985507246376813</v>
      </c>
      <c r="T36" s="14">
        <v>0.36900369003690037</v>
      </c>
      <c r="U36" s="15">
        <v>98.523985239852394</v>
      </c>
      <c r="V36" s="24"/>
    </row>
    <row r="37" spans="16:22" x14ac:dyDescent="0.35">
      <c r="P37" s="11"/>
      <c r="Q37" s="12" t="s">
        <v>79</v>
      </c>
      <c r="R37" s="13">
        <v>2</v>
      </c>
      <c r="S37" s="14">
        <v>0.57971014492753625</v>
      </c>
      <c r="T37" s="14">
        <v>0.73800738007380073</v>
      </c>
      <c r="U37" s="15">
        <v>99.261992619926204</v>
      </c>
      <c r="V37" s="24"/>
    </row>
    <row r="38" spans="16:22" x14ac:dyDescent="0.35">
      <c r="P38" s="11"/>
      <c r="Q38" s="12" t="s">
        <v>80</v>
      </c>
      <c r="R38" s="13">
        <v>1</v>
      </c>
      <c r="S38" s="14">
        <v>0.28985507246376813</v>
      </c>
      <c r="T38" s="14">
        <v>0.36900369003690037</v>
      </c>
      <c r="U38" s="15">
        <v>99.630996309963109</v>
      </c>
      <c r="V38" s="24"/>
    </row>
    <row r="39" spans="16:22" x14ac:dyDescent="0.35">
      <c r="P39" s="11"/>
      <c r="Q39" s="12" t="s">
        <v>81</v>
      </c>
      <c r="R39" s="13">
        <v>1</v>
      </c>
      <c r="S39" s="14">
        <v>0.28985507246376813</v>
      </c>
      <c r="T39" s="14">
        <v>0.36900369003690037</v>
      </c>
      <c r="U39" s="15">
        <v>100</v>
      </c>
      <c r="V39" s="24"/>
    </row>
    <row r="40" spans="16:22" x14ac:dyDescent="0.35">
      <c r="P40" s="11"/>
      <c r="Q40" s="16" t="s">
        <v>82</v>
      </c>
      <c r="R40" s="13">
        <v>271</v>
      </c>
      <c r="S40" s="14">
        <v>78.550724637681157</v>
      </c>
      <c r="T40" s="14">
        <v>100</v>
      </c>
      <c r="U40" s="17"/>
      <c r="V40" s="24"/>
    </row>
    <row r="41" spans="16:22" x14ac:dyDescent="0.35">
      <c r="P41" s="16" t="s">
        <v>83</v>
      </c>
      <c r="Q41" s="16" t="s">
        <v>84</v>
      </c>
      <c r="R41" s="13">
        <v>74</v>
      </c>
      <c r="S41" s="14">
        <v>21.44927536231884</v>
      </c>
      <c r="T41" s="18"/>
      <c r="U41" s="17"/>
      <c r="V41" s="24"/>
    </row>
    <row r="42" spans="16:22" x14ac:dyDescent="0.35">
      <c r="P42" s="19" t="s">
        <v>82</v>
      </c>
      <c r="Q42" s="19"/>
      <c r="R42" s="20">
        <v>345</v>
      </c>
      <c r="S42" s="21">
        <v>100</v>
      </c>
      <c r="T42" s="22"/>
      <c r="U42" s="23"/>
      <c r="V42" s="24"/>
    </row>
    <row r="43" spans="16:22" x14ac:dyDescent="0.35">
      <c r="V43" s="24"/>
    </row>
    <row r="44" spans="16:22" x14ac:dyDescent="0.35">
      <c r="V44" s="24"/>
    </row>
    <row r="45" spans="16:22" x14ac:dyDescent="0.35">
      <c r="V45" s="24"/>
    </row>
    <row r="46" spans="16:22" x14ac:dyDescent="0.35">
      <c r="V46" s="24"/>
    </row>
    <row r="47" spans="16:22" x14ac:dyDescent="0.35">
      <c r="V47" s="24"/>
    </row>
    <row r="48" spans="16:22" x14ac:dyDescent="0.35">
      <c r="V48" s="24"/>
    </row>
    <row r="49" spans="22:22" x14ac:dyDescent="0.35">
      <c r="V49" s="24"/>
    </row>
    <row r="50" spans="22:22" x14ac:dyDescent="0.35">
      <c r="V50" s="24"/>
    </row>
    <row r="51" spans="22:22" x14ac:dyDescent="0.35">
      <c r="V51" s="24"/>
    </row>
    <row r="52" spans="22:22" x14ac:dyDescent="0.35">
      <c r="V52" s="24"/>
    </row>
    <row r="53" spans="22:22" x14ac:dyDescent="0.35">
      <c r="V53" s="24"/>
    </row>
    <row r="54" spans="22:22" x14ac:dyDescent="0.35">
      <c r="V54" s="24"/>
    </row>
    <row r="55" spans="22:22" x14ac:dyDescent="0.35">
      <c r="V55" s="24"/>
    </row>
    <row r="56" spans="22:22" x14ac:dyDescent="0.35">
      <c r="V56" s="24"/>
    </row>
    <row r="57" spans="22:22" x14ac:dyDescent="0.35">
      <c r="V57" s="24"/>
    </row>
    <row r="58" spans="22:22" x14ac:dyDescent="0.35">
      <c r="V58" s="24"/>
    </row>
    <row r="59" spans="22:22" x14ac:dyDescent="0.35">
      <c r="V59" s="24"/>
    </row>
    <row r="60" spans="22:22" x14ac:dyDescent="0.35">
      <c r="V60" s="24"/>
    </row>
    <row r="61" spans="22:22" x14ac:dyDescent="0.35">
      <c r="V61" s="24"/>
    </row>
    <row r="62" spans="22:22" x14ac:dyDescent="0.35">
      <c r="V62" s="24"/>
    </row>
    <row r="63" spans="22:22" x14ac:dyDescent="0.35">
      <c r="V63" s="24"/>
    </row>
    <row r="64" spans="22:22" x14ac:dyDescent="0.35">
      <c r="V64" s="24"/>
    </row>
    <row r="65" spans="22:22" x14ac:dyDescent="0.35">
      <c r="V65" s="24"/>
    </row>
    <row r="66" spans="22:22" x14ac:dyDescent="0.35">
      <c r="V66" s="24"/>
    </row>
    <row r="67" spans="22:22" x14ac:dyDescent="0.35">
      <c r="V67" s="24"/>
    </row>
    <row r="68" spans="22:22" x14ac:dyDescent="0.35">
      <c r="V68" s="24"/>
    </row>
    <row r="69" spans="22:22" x14ac:dyDescent="0.35">
      <c r="V69" s="24"/>
    </row>
    <row r="70" spans="22:22" x14ac:dyDescent="0.35">
      <c r="V70" s="24"/>
    </row>
    <row r="71" spans="22:22" x14ac:dyDescent="0.35">
      <c r="V71" s="24"/>
    </row>
    <row r="72" spans="22:22" x14ac:dyDescent="0.35">
      <c r="V72" s="24"/>
    </row>
    <row r="73" spans="22:22" x14ac:dyDescent="0.35">
      <c r="V73" s="24"/>
    </row>
    <row r="74" spans="22:22" x14ac:dyDescent="0.35">
      <c r="V74" s="24"/>
    </row>
    <row r="75" spans="22:22" x14ac:dyDescent="0.35">
      <c r="V75" s="24"/>
    </row>
    <row r="76" spans="22:22" x14ac:dyDescent="0.35">
      <c r="V76" s="24"/>
    </row>
    <row r="77" spans="22:22" x14ac:dyDescent="0.35">
      <c r="V77" s="24"/>
    </row>
    <row r="78" spans="22:22" x14ac:dyDescent="0.35">
      <c r="V78" s="24"/>
    </row>
    <row r="79" spans="22:22" x14ac:dyDescent="0.35">
      <c r="V79" s="24"/>
    </row>
    <row r="80" spans="22:22" x14ac:dyDescent="0.35">
      <c r="V80" s="24"/>
    </row>
    <row r="81" spans="22:22" x14ac:dyDescent="0.35">
      <c r="V81" s="24"/>
    </row>
    <row r="82" spans="22:22" x14ac:dyDescent="0.35">
      <c r="V82" s="24"/>
    </row>
    <row r="83" spans="22:22" x14ac:dyDescent="0.35">
      <c r="V83" s="24"/>
    </row>
    <row r="84" spans="22:22" x14ac:dyDescent="0.35">
      <c r="V84" s="24"/>
    </row>
    <row r="85" spans="22:22" x14ac:dyDescent="0.35">
      <c r="V85" s="24"/>
    </row>
    <row r="86" spans="22:22" x14ac:dyDescent="0.35">
      <c r="V86" s="24"/>
    </row>
    <row r="87" spans="22:22" x14ac:dyDescent="0.35">
      <c r="V87" s="24"/>
    </row>
  </sheetData>
  <mergeCells count="4">
    <mergeCell ref="P1:U1"/>
    <mergeCell ref="P2:Q2"/>
    <mergeCell ref="P3:P40"/>
    <mergeCell ref="P42:Q4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Q21.4xVALUE.csv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HingLing Chan</dc:creator>
  <cp:lastModifiedBy> HLC</cp:lastModifiedBy>
  <dcterms:created xsi:type="dcterms:W3CDTF">2022-04-06T00:05:03Z</dcterms:created>
  <dcterms:modified xsi:type="dcterms:W3CDTF">2022-04-06T00:05:03Z</dcterms:modified>
</cp:coreProperties>
</file>