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s\Ongoing\Small Boat Table Template\Small Boat Table Template\Data\3 Output Final Data\Table 1\"/>
    </mc:Choice>
  </mc:AlternateContent>
  <bookViews>
    <workbookView xWindow="0" yWindow="0" windowWidth="31510" windowHeight="14720"/>
  </bookViews>
  <sheets>
    <sheet name="TOTALCaught_OK" sheetId="1" r:id="rId1"/>
  </sheets>
  <calcPr calcId="0"/>
</workbook>
</file>

<file path=xl/calcChain.xml><?xml version="1.0" encoding="utf-8"?>
<calcChain xmlns="http://schemas.openxmlformats.org/spreadsheetml/2006/main">
  <c r="T3" i="1" l="1"/>
  <c r="U3" i="1"/>
  <c r="V3" i="1"/>
  <c r="W3" i="1"/>
  <c r="X3" i="1"/>
  <c r="Y3" i="1"/>
  <c r="Z3" i="1"/>
  <c r="AA3" i="1"/>
  <c r="AB3" i="1"/>
  <c r="T4" i="1"/>
  <c r="U4" i="1"/>
  <c r="V4" i="1"/>
  <c r="W4" i="1"/>
  <c r="X4" i="1"/>
  <c r="Y4" i="1"/>
  <c r="Z4" i="1"/>
  <c r="AA4" i="1"/>
  <c r="AB4" i="1"/>
  <c r="T5" i="1"/>
  <c r="U5" i="1"/>
  <c r="V5" i="1"/>
  <c r="W5" i="1"/>
  <c r="X5" i="1"/>
  <c r="Y5" i="1"/>
  <c r="Z5" i="1"/>
  <c r="AA5" i="1"/>
  <c r="AB5" i="1"/>
  <c r="T6" i="1"/>
  <c r="U6" i="1"/>
  <c r="V6" i="1"/>
  <c r="W6" i="1"/>
  <c r="X6" i="1"/>
  <c r="Y6" i="1"/>
  <c r="Z6" i="1"/>
  <c r="AA6" i="1"/>
  <c r="AB6" i="1"/>
  <c r="T7" i="1"/>
  <c r="U7" i="1"/>
  <c r="V7" i="1"/>
  <c r="W7" i="1"/>
  <c r="X7" i="1"/>
  <c r="Y7" i="1"/>
  <c r="Z7" i="1"/>
  <c r="AA7" i="1"/>
  <c r="AB7" i="1"/>
  <c r="T8" i="1"/>
  <c r="U8" i="1"/>
  <c r="V8" i="1"/>
  <c r="W8" i="1"/>
  <c r="X8" i="1"/>
  <c r="Y8" i="1"/>
  <c r="Z8" i="1"/>
  <c r="AA8" i="1"/>
  <c r="AB8" i="1"/>
  <c r="T9" i="1"/>
  <c r="U9" i="1"/>
  <c r="V9" i="1"/>
  <c r="W9" i="1"/>
  <c r="X9" i="1"/>
  <c r="Y9" i="1"/>
  <c r="Z9" i="1"/>
  <c r="AA9" i="1"/>
  <c r="AB9" i="1"/>
  <c r="T10" i="1"/>
  <c r="U10" i="1"/>
  <c r="V10" i="1"/>
  <c r="W10" i="1"/>
  <c r="X10" i="1"/>
  <c r="Y10" i="1"/>
  <c r="Z10" i="1"/>
  <c r="AA10" i="1"/>
  <c r="AB10" i="1"/>
  <c r="T11" i="1"/>
  <c r="U11" i="1"/>
  <c r="V11" i="1"/>
  <c r="W11" i="1"/>
  <c r="X11" i="1"/>
  <c r="Y11" i="1"/>
  <c r="Z11" i="1"/>
  <c r="AA11" i="1"/>
  <c r="AB11" i="1"/>
  <c r="T12" i="1"/>
  <c r="U12" i="1"/>
  <c r="V12" i="1"/>
  <c r="W12" i="1"/>
  <c r="X12" i="1"/>
  <c r="Y12" i="1"/>
  <c r="Z12" i="1"/>
  <c r="AA12" i="1"/>
  <c r="AB12" i="1"/>
  <c r="T13" i="1"/>
  <c r="U13" i="1"/>
  <c r="V13" i="1"/>
  <c r="W13" i="1"/>
  <c r="X13" i="1"/>
  <c r="Y13" i="1"/>
  <c r="Z13" i="1"/>
  <c r="AA13" i="1"/>
  <c r="AB13" i="1"/>
  <c r="T14" i="1"/>
  <c r="U14" i="1"/>
  <c r="V14" i="1"/>
  <c r="W14" i="1"/>
  <c r="X14" i="1"/>
  <c r="Y14" i="1"/>
  <c r="Z14" i="1"/>
  <c r="AA14" i="1"/>
  <c r="AB14" i="1"/>
  <c r="T15" i="1"/>
  <c r="U15" i="1"/>
  <c r="V15" i="1"/>
  <c r="W15" i="1"/>
  <c r="X15" i="1"/>
  <c r="Y15" i="1"/>
  <c r="Z15" i="1"/>
  <c r="AA15" i="1"/>
  <c r="AB15" i="1"/>
  <c r="T16" i="1"/>
  <c r="U16" i="1"/>
  <c r="V16" i="1"/>
  <c r="W16" i="1"/>
  <c r="X16" i="1"/>
  <c r="Y16" i="1"/>
  <c r="Z16" i="1"/>
  <c r="AA16" i="1"/>
  <c r="AB16" i="1"/>
  <c r="T17" i="1"/>
  <c r="U17" i="1"/>
  <c r="V17" i="1"/>
  <c r="W17" i="1"/>
  <c r="X17" i="1"/>
  <c r="Y17" i="1"/>
  <c r="Z17" i="1"/>
  <c r="AA17" i="1"/>
  <c r="AB17" i="1"/>
  <c r="T18" i="1"/>
  <c r="U18" i="1"/>
  <c r="V18" i="1"/>
  <c r="W18" i="1"/>
  <c r="X18" i="1"/>
  <c r="Y18" i="1"/>
  <c r="Z18" i="1"/>
  <c r="AA18" i="1"/>
  <c r="AB18" i="1"/>
  <c r="T19" i="1"/>
  <c r="U19" i="1"/>
  <c r="V19" i="1"/>
  <c r="W19" i="1"/>
  <c r="X19" i="1"/>
  <c r="Y19" i="1"/>
  <c r="Z19" i="1"/>
  <c r="AA19" i="1"/>
  <c r="AB19" i="1"/>
  <c r="T20" i="1"/>
  <c r="U20" i="1"/>
  <c r="V20" i="1"/>
  <c r="W20" i="1"/>
  <c r="X20" i="1"/>
  <c r="Y20" i="1"/>
  <c r="Z20" i="1"/>
  <c r="AA20" i="1"/>
  <c r="AB20" i="1"/>
  <c r="T21" i="1"/>
  <c r="U21" i="1"/>
  <c r="V21" i="1"/>
  <c r="W21" i="1"/>
  <c r="X21" i="1"/>
  <c r="Y21" i="1"/>
  <c r="Z21" i="1"/>
  <c r="AA21" i="1"/>
  <c r="AB21" i="1"/>
  <c r="T22" i="1"/>
  <c r="U22" i="1"/>
  <c r="V22" i="1"/>
  <c r="W22" i="1"/>
  <c r="X22" i="1"/>
  <c r="Y22" i="1"/>
  <c r="Z22" i="1"/>
  <c r="AA22" i="1"/>
  <c r="AB22" i="1"/>
  <c r="T23" i="1"/>
  <c r="U23" i="1"/>
  <c r="V23" i="1"/>
  <c r="W23" i="1"/>
  <c r="X23" i="1"/>
  <c r="Y23" i="1"/>
  <c r="Z23" i="1"/>
  <c r="AA23" i="1"/>
  <c r="AB23" i="1"/>
  <c r="T24" i="1"/>
  <c r="U24" i="1"/>
  <c r="V24" i="1"/>
  <c r="W24" i="1"/>
  <c r="X24" i="1"/>
  <c r="Y24" i="1"/>
  <c r="Z24" i="1"/>
  <c r="AA24" i="1"/>
  <c r="AB24" i="1"/>
  <c r="T25" i="1"/>
  <c r="U25" i="1"/>
  <c r="V25" i="1"/>
  <c r="W25" i="1"/>
  <c r="X25" i="1"/>
  <c r="Y25" i="1"/>
  <c r="Z25" i="1"/>
  <c r="AA25" i="1"/>
  <c r="AB25" i="1"/>
  <c r="AB2" i="1"/>
  <c r="U2" i="1"/>
  <c r="V2" i="1"/>
  <c r="W2" i="1"/>
  <c r="X2" i="1"/>
  <c r="Y2" i="1"/>
  <c r="Z2" i="1"/>
  <c r="AA2" i="1"/>
  <c r="T2" i="1"/>
</calcChain>
</file>

<file path=xl/sharedStrings.xml><?xml version="1.0" encoding="utf-8"?>
<sst xmlns="http://schemas.openxmlformats.org/spreadsheetml/2006/main" count="36" uniqueCount="34">
  <si>
    <t>Grouping</t>
  </si>
  <si>
    <t>Number of Respondents</t>
  </si>
  <si>
    <t>0 to 50 (lbs)</t>
  </si>
  <si>
    <t>51 to 100 (lbs)</t>
  </si>
  <si>
    <t>101 to 500 (lbs)</t>
  </si>
  <si>
    <t>501 to 1000 (lbs)</t>
  </si>
  <si>
    <t>1000 to 5000 (lbs)</t>
  </si>
  <si>
    <t>5000+ (lbs)</t>
  </si>
  <si>
    <t>Mean</t>
  </si>
  <si>
    <t>Median</t>
  </si>
  <si>
    <t>ALL</t>
  </si>
  <si>
    <t>By County</t>
  </si>
  <si>
    <t>Oahu</t>
  </si>
  <si>
    <t>Hawaii</t>
  </si>
  <si>
    <t>Maui</t>
  </si>
  <si>
    <t>Kauai</t>
  </si>
  <si>
    <t>By Primary Fishing Motivation</t>
  </si>
  <si>
    <t>Recreational Expense</t>
  </si>
  <si>
    <t>Part-Time Commercial</t>
  </si>
  <si>
    <t>Subsistence</t>
  </si>
  <si>
    <t>Full-Time Commercial</t>
  </si>
  <si>
    <t>Purely Recreational</t>
  </si>
  <si>
    <t>Cultural</t>
  </si>
  <si>
    <t>By Most Common Gear</t>
  </si>
  <si>
    <t>Troll</t>
  </si>
  <si>
    <t>Bait for Pelagic</t>
  </si>
  <si>
    <t>HL for Deep7 deep</t>
  </si>
  <si>
    <t>HL for Deep7 shallow</t>
  </si>
  <si>
    <t>Spear</t>
  </si>
  <si>
    <t>By Sub-fishery</t>
  </si>
  <si>
    <t>Pelagic</t>
  </si>
  <si>
    <t>Deep7 Bottom</t>
  </si>
  <si>
    <t>Non-Deep7 Bottom</t>
  </si>
  <si>
    <t>Coral Reef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</si>
</sst>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66FF"/>
      <name val="Times New Roman"/>
      <family val="1"/>
    </font>
    <font>
      <i/>
      <sz val="10"/>
      <color rgb="FF3366FF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8" fillId="0" borderId="10" xfId="0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3" fontId="18" fillId="0" borderId="10" xfId="0" applyNumberFormat="1" applyFont="1" applyBorder="1" applyAlignment="1">
      <alignment horizontal="right" vertical="center" wrapText="1"/>
    </xf>
    <xf numFmtId="0" fontId="19" fillId="33" borderId="0" xfId="0" applyFont="1" applyFill="1" applyAlignment="1">
      <alignment horizontal="right" vertical="center" wrapText="1"/>
    </xf>
    <xf numFmtId="0" fontId="19" fillId="33" borderId="12" xfId="0" applyFont="1" applyFill="1" applyBorder="1" applyAlignment="1">
      <alignment horizontal="right" vertical="center" wrapText="1"/>
    </xf>
    <xf numFmtId="0" fontId="18" fillId="0" borderId="0" xfId="0" applyFont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3" fontId="18" fillId="0" borderId="0" xfId="0" applyNumberFormat="1" applyFont="1" applyAlignment="1">
      <alignment horizontal="right" vertical="center" wrapText="1"/>
    </xf>
    <xf numFmtId="0" fontId="18" fillId="0" borderId="0" xfId="0" applyFont="1" applyAlignment="1">
      <alignment horizontal="right" vertical="center" wrapText="1" indent="13"/>
    </xf>
    <xf numFmtId="0" fontId="18" fillId="0" borderId="13" xfId="0" applyFont="1" applyBorder="1" applyAlignment="1">
      <alignment horizontal="right" vertical="center" wrapText="1"/>
    </xf>
    <xf numFmtId="0" fontId="18" fillId="0" borderId="14" xfId="0" applyFont="1" applyBorder="1" applyAlignment="1">
      <alignment horizontal="right" vertical="center" wrapText="1"/>
    </xf>
    <xf numFmtId="3" fontId="18" fillId="0" borderId="13" xfId="0" applyNumberFormat="1" applyFont="1" applyBorder="1" applyAlignment="1">
      <alignment horizontal="right" vertical="center" wrapText="1"/>
    </xf>
    <xf numFmtId="0" fontId="18" fillId="0" borderId="15" xfId="0" applyFont="1" applyBorder="1" applyAlignment="1">
      <alignment horizontal="right" vertical="center" wrapText="1"/>
    </xf>
    <xf numFmtId="0" fontId="18" fillId="0" borderId="16" xfId="0" applyFont="1" applyBorder="1" applyAlignment="1">
      <alignment horizontal="right" vertical="center" wrapText="1"/>
    </xf>
    <xf numFmtId="0" fontId="18" fillId="0" borderId="17" xfId="0" applyFont="1" applyBorder="1" applyAlignment="1">
      <alignment horizontal="right" vertical="center" wrapText="1"/>
    </xf>
    <xf numFmtId="0" fontId="19" fillId="33" borderId="0" xfId="0" applyFont="1" applyFill="1" applyAlignment="1">
      <alignment vertical="center" wrapText="1"/>
    </xf>
    <xf numFmtId="168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workbookViewId="0">
      <selection activeCell="W18" sqref="W18"/>
    </sheetView>
  </sheetViews>
  <sheetFormatPr defaultRowHeight="14.5" x14ac:dyDescent="0.35"/>
  <sheetData>
    <row r="1" spans="1:28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8" ht="15" thickBot="1" x14ac:dyDescent="0.4">
      <c r="A2" t="s">
        <v>10</v>
      </c>
      <c r="B2">
        <v>342</v>
      </c>
      <c r="C2">
        <v>2.3391812865496999</v>
      </c>
      <c r="D2">
        <v>2.9239766081871301</v>
      </c>
      <c r="E2">
        <v>23.684210526315699</v>
      </c>
      <c r="F2">
        <v>21.9298245614035</v>
      </c>
      <c r="G2">
        <v>37.426900584795298</v>
      </c>
      <c r="H2">
        <v>11.695906432748499</v>
      </c>
      <c r="I2">
        <v>3161.53508771929</v>
      </c>
      <c r="J2">
        <v>925</v>
      </c>
      <c r="K2" s="1">
        <v>342</v>
      </c>
      <c r="L2" s="1">
        <v>2.2999999999999998</v>
      </c>
      <c r="M2" s="1">
        <v>2.9</v>
      </c>
      <c r="N2" s="1">
        <v>23.7</v>
      </c>
      <c r="O2" s="1">
        <v>21.9</v>
      </c>
      <c r="P2" s="1">
        <v>37.4</v>
      </c>
      <c r="Q2" s="2">
        <v>11.7</v>
      </c>
      <c r="R2" s="3">
        <v>3162</v>
      </c>
      <c r="S2" s="1">
        <v>925</v>
      </c>
      <c r="T2" s="17">
        <f>B2-K2</f>
        <v>0</v>
      </c>
      <c r="U2" s="17">
        <f t="shared" ref="U2:AB2" si="0">C2-L2</f>
        <v>3.9181286549700101E-2</v>
      </c>
      <c r="V2" s="17">
        <f t="shared" si="0"/>
        <v>2.3976608187130211E-2</v>
      </c>
      <c r="W2" s="17">
        <f t="shared" si="0"/>
        <v>-1.5789473684300503E-2</v>
      </c>
      <c r="X2" s="17">
        <f t="shared" si="0"/>
        <v>2.9824561403501093E-2</v>
      </c>
      <c r="Y2" s="17">
        <f t="shared" si="0"/>
        <v>2.6900584795299665E-2</v>
      </c>
      <c r="Z2" s="17">
        <f t="shared" si="0"/>
        <v>-4.0935672515001187E-3</v>
      </c>
      <c r="AA2" s="18">
        <f t="shared" si="0"/>
        <v>-0.46491228070999568</v>
      </c>
      <c r="AB2" s="17">
        <f t="shared" si="0"/>
        <v>0</v>
      </c>
    </row>
    <row r="3" spans="1:28" x14ac:dyDescent="0.35">
      <c r="A3" t="s">
        <v>11</v>
      </c>
      <c r="K3" s="4"/>
      <c r="L3" s="4"/>
      <c r="M3" s="4"/>
      <c r="N3" s="4"/>
      <c r="O3" s="4"/>
      <c r="P3" s="4"/>
      <c r="Q3" s="5"/>
      <c r="R3" s="4"/>
      <c r="S3" s="4"/>
      <c r="T3" s="17">
        <f t="shared" ref="T3:T25" si="1">B3-K3</f>
        <v>0</v>
      </c>
      <c r="U3" s="17">
        <f t="shared" ref="U3:U25" si="2">C3-L3</f>
        <v>0</v>
      </c>
      <c r="V3" s="17">
        <f t="shared" ref="V3:V25" si="3">D3-M3</f>
        <v>0</v>
      </c>
      <c r="W3" s="17">
        <f t="shared" ref="W3:W25" si="4">E3-N3</f>
        <v>0</v>
      </c>
      <c r="X3" s="17">
        <f t="shared" ref="X3:X25" si="5">F3-O3</f>
        <v>0</v>
      </c>
      <c r="Y3" s="17">
        <f t="shared" ref="Y3:Y25" si="6">G3-P3</f>
        <v>0</v>
      </c>
      <c r="Z3" s="17">
        <f t="shared" ref="Z3:Z25" si="7">H3-Q3</f>
        <v>0</v>
      </c>
      <c r="AA3" s="18">
        <f t="shared" ref="AA3:AA25" si="8">I3-R3</f>
        <v>0</v>
      </c>
      <c r="AB3" s="17">
        <f t="shared" ref="AB3:AB25" si="9">J3-S3</f>
        <v>0</v>
      </c>
    </row>
    <row r="4" spans="1:28" x14ac:dyDescent="0.35">
      <c r="A4" t="s">
        <v>12</v>
      </c>
      <c r="B4">
        <v>121</v>
      </c>
      <c r="C4">
        <v>4.1322314049586701</v>
      </c>
      <c r="D4">
        <v>4.1322314049586701</v>
      </c>
      <c r="E4">
        <v>24.793388429752</v>
      </c>
      <c r="F4">
        <v>18.181818181818102</v>
      </c>
      <c r="G4">
        <v>41.322314049586701</v>
      </c>
      <c r="H4">
        <v>7.4380165289256199</v>
      </c>
      <c r="I4">
        <v>2169.9834710743798</v>
      </c>
      <c r="J4">
        <v>925</v>
      </c>
      <c r="K4" s="6">
        <v>121</v>
      </c>
      <c r="L4" s="6">
        <v>4.0999999999999996</v>
      </c>
      <c r="M4" s="6">
        <v>4.0999999999999996</v>
      </c>
      <c r="N4" s="6">
        <v>24.8</v>
      </c>
      <c r="O4" s="6">
        <v>18.2</v>
      </c>
      <c r="P4" s="6">
        <v>41.3</v>
      </c>
      <c r="Q4" s="7">
        <v>7.4</v>
      </c>
      <c r="R4" s="8">
        <v>2170</v>
      </c>
      <c r="S4" s="6">
        <v>925</v>
      </c>
      <c r="T4" s="17">
        <f t="shared" si="1"/>
        <v>0</v>
      </c>
      <c r="U4" s="17">
        <f t="shared" si="2"/>
        <v>3.2231404958670495E-2</v>
      </c>
      <c r="V4" s="17">
        <f t="shared" si="3"/>
        <v>3.2231404958670495E-2</v>
      </c>
      <c r="W4" s="17">
        <f t="shared" si="4"/>
        <v>-6.6115702480011862E-3</v>
      </c>
      <c r="X4" s="17">
        <f t="shared" si="5"/>
        <v>-1.8181818181897569E-2</v>
      </c>
      <c r="Y4" s="17">
        <f t="shared" si="6"/>
        <v>2.2314049586704243E-2</v>
      </c>
      <c r="Z4" s="17">
        <f t="shared" si="7"/>
        <v>3.8016528925619575E-2</v>
      </c>
      <c r="AA4" s="18">
        <f t="shared" si="8"/>
        <v>-1.6528925620150403E-2</v>
      </c>
      <c r="AB4" s="17">
        <f t="shared" si="9"/>
        <v>0</v>
      </c>
    </row>
    <row r="5" spans="1:28" x14ac:dyDescent="0.35">
      <c r="A5" t="s">
        <v>13</v>
      </c>
      <c r="B5">
        <v>130</v>
      </c>
      <c r="C5">
        <v>1.5384615384615301</v>
      </c>
      <c r="D5">
        <v>1.5384615384615301</v>
      </c>
      <c r="E5">
        <v>23.846153846153801</v>
      </c>
      <c r="F5">
        <v>24.615384615384599</v>
      </c>
      <c r="G5">
        <v>33.846153846153797</v>
      </c>
      <c r="H5">
        <v>14.615384615384601</v>
      </c>
      <c r="I5">
        <v>3857.9307692307598</v>
      </c>
      <c r="J5">
        <v>862.5</v>
      </c>
      <c r="K5" s="6">
        <v>130</v>
      </c>
      <c r="L5" s="6">
        <v>1.5</v>
      </c>
      <c r="M5" s="6">
        <v>1.5</v>
      </c>
      <c r="N5" s="6">
        <v>23.8</v>
      </c>
      <c r="O5" s="6">
        <v>24.6</v>
      </c>
      <c r="P5" s="6">
        <v>33.799999999999997</v>
      </c>
      <c r="Q5" s="7">
        <v>14.6</v>
      </c>
      <c r="R5" s="8">
        <v>3858</v>
      </c>
      <c r="S5" s="6">
        <v>862.5</v>
      </c>
      <c r="T5" s="17">
        <f t="shared" si="1"/>
        <v>0</v>
      </c>
      <c r="U5" s="17">
        <f t="shared" si="2"/>
        <v>3.8461538461530109E-2</v>
      </c>
      <c r="V5" s="17">
        <f t="shared" si="3"/>
        <v>3.8461538461530109E-2</v>
      </c>
      <c r="W5" s="17">
        <f t="shared" si="4"/>
        <v>4.6153846153799805E-2</v>
      </c>
      <c r="X5" s="17">
        <f t="shared" si="5"/>
        <v>1.5384615384597566E-2</v>
      </c>
      <c r="Y5" s="17">
        <f t="shared" si="6"/>
        <v>4.6153846153799805E-2</v>
      </c>
      <c r="Z5" s="17">
        <f t="shared" si="7"/>
        <v>1.5384615384601119E-2</v>
      </c>
      <c r="AA5" s="18">
        <f t="shared" si="8"/>
        <v>-6.923076924022098E-2</v>
      </c>
      <c r="AB5" s="17">
        <f t="shared" si="9"/>
        <v>0</v>
      </c>
    </row>
    <row r="6" spans="1:28" x14ac:dyDescent="0.35">
      <c r="A6" t="s">
        <v>14</v>
      </c>
      <c r="B6">
        <v>51</v>
      </c>
      <c r="C6">
        <v>0</v>
      </c>
      <c r="D6">
        <v>3.9215686274509798</v>
      </c>
      <c r="E6">
        <v>23.529411764705799</v>
      </c>
      <c r="F6">
        <v>25.4901960784313</v>
      </c>
      <c r="G6">
        <v>37.254901960784302</v>
      </c>
      <c r="H6">
        <v>9.8039215686274499</v>
      </c>
      <c r="I6">
        <v>2499.7843137254899</v>
      </c>
      <c r="J6">
        <v>900</v>
      </c>
      <c r="K6" s="6">
        <v>51</v>
      </c>
      <c r="L6" s="9">
        <v>0</v>
      </c>
      <c r="M6" s="6">
        <v>3.9</v>
      </c>
      <c r="N6" s="6">
        <v>23.5</v>
      </c>
      <c r="O6" s="6">
        <v>25.5</v>
      </c>
      <c r="P6" s="6">
        <v>37.299999999999997</v>
      </c>
      <c r="Q6" s="7">
        <v>9.8000000000000007</v>
      </c>
      <c r="R6" s="8">
        <v>2500</v>
      </c>
      <c r="S6" s="6">
        <v>900</v>
      </c>
      <c r="T6" s="17">
        <f t="shared" si="1"/>
        <v>0</v>
      </c>
      <c r="U6" s="17">
        <f t="shared" si="2"/>
        <v>0</v>
      </c>
      <c r="V6" s="17">
        <f t="shared" si="3"/>
        <v>2.1568627450979871E-2</v>
      </c>
      <c r="W6" s="17">
        <f t="shared" si="4"/>
        <v>2.941176470579876E-2</v>
      </c>
      <c r="X6" s="17">
        <f t="shared" si="5"/>
        <v>-9.8039215687002468E-3</v>
      </c>
      <c r="Y6" s="17">
        <f t="shared" si="6"/>
        <v>-4.5098039215694996E-2</v>
      </c>
      <c r="Z6" s="17">
        <f t="shared" si="7"/>
        <v>3.9215686274491901E-3</v>
      </c>
      <c r="AA6" s="18">
        <f t="shared" si="8"/>
        <v>-0.2156862745100625</v>
      </c>
      <c r="AB6" s="17">
        <f t="shared" si="9"/>
        <v>0</v>
      </c>
    </row>
    <row r="7" spans="1:28" ht="15" thickBot="1" x14ac:dyDescent="0.4">
      <c r="A7" t="s">
        <v>15</v>
      </c>
      <c r="B7">
        <v>39</v>
      </c>
      <c r="C7">
        <v>2.5641025641025599</v>
      </c>
      <c r="D7">
        <v>2.5641025641025599</v>
      </c>
      <c r="E7">
        <v>17.948717948717899</v>
      </c>
      <c r="F7">
        <v>20.5128205128205</v>
      </c>
      <c r="G7">
        <v>38.461538461538403</v>
      </c>
      <c r="H7">
        <v>17.948717948717899</v>
      </c>
      <c r="I7">
        <v>4854.6666666666597</v>
      </c>
      <c r="J7">
        <v>1625</v>
      </c>
      <c r="K7" s="10">
        <v>39</v>
      </c>
      <c r="L7" s="10">
        <v>2.6</v>
      </c>
      <c r="M7" s="10">
        <v>2.6</v>
      </c>
      <c r="N7" s="10">
        <v>17.899999999999999</v>
      </c>
      <c r="O7" s="10">
        <v>20.5</v>
      </c>
      <c r="P7" s="10">
        <v>38.5</v>
      </c>
      <c r="Q7" s="11">
        <v>17.899999999999999</v>
      </c>
      <c r="R7" s="12">
        <v>4855</v>
      </c>
      <c r="S7" s="10">
        <v>1625</v>
      </c>
      <c r="T7" s="17">
        <f t="shared" si="1"/>
        <v>0</v>
      </c>
      <c r="U7" s="17">
        <f t="shared" si="2"/>
        <v>-3.5897435897440211E-2</v>
      </c>
      <c r="V7" s="17">
        <f t="shared" si="3"/>
        <v>-3.5897435897440211E-2</v>
      </c>
      <c r="W7" s="17">
        <f t="shared" si="4"/>
        <v>4.8717948717900583E-2</v>
      </c>
      <c r="X7" s="17">
        <f t="shared" si="5"/>
        <v>1.282051282050034E-2</v>
      </c>
      <c r="Y7" s="17">
        <f t="shared" si="6"/>
        <v>-3.8461538461596945E-2</v>
      </c>
      <c r="Z7" s="17">
        <f t="shared" si="7"/>
        <v>4.8717948717900583E-2</v>
      </c>
      <c r="AA7" s="18">
        <f t="shared" si="8"/>
        <v>-0.33333333334030613</v>
      </c>
      <c r="AB7" s="17">
        <f t="shared" si="9"/>
        <v>0</v>
      </c>
    </row>
    <row r="8" spans="1:28" x14ac:dyDescent="0.35">
      <c r="A8" t="s">
        <v>16</v>
      </c>
      <c r="K8" s="16" t="s">
        <v>16</v>
      </c>
      <c r="L8" s="16"/>
      <c r="M8" s="16"/>
      <c r="N8" s="16"/>
      <c r="O8" s="16"/>
      <c r="P8" s="16"/>
      <c r="Q8" s="16"/>
      <c r="R8" s="16"/>
      <c r="S8" s="16"/>
      <c r="T8" s="17" t="e">
        <f t="shared" si="1"/>
        <v>#VALUE!</v>
      </c>
      <c r="U8" s="17">
        <f t="shared" si="2"/>
        <v>0</v>
      </c>
      <c r="V8" s="17">
        <f t="shared" si="3"/>
        <v>0</v>
      </c>
      <c r="W8" s="17">
        <f t="shared" si="4"/>
        <v>0</v>
      </c>
      <c r="X8" s="17">
        <f t="shared" si="5"/>
        <v>0</v>
      </c>
      <c r="Y8" s="17">
        <f t="shared" si="6"/>
        <v>0</v>
      </c>
      <c r="Z8" s="17">
        <f t="shared" si="7"/>
        <v>0</v>
      </c>
      <c r="AA8" s="18">
        <f t="shared" si="8"/>
        <v>0</v>
      </c>
      <c r="AB8" s="17">
        <f t="shared" si="9"/>
        <v>0</v>
      </c>
    </row>
    <row r="9" spans="1:28" x14ac:dyDescent="0.35">
      <c r="A9" t="s">
        <v>17</v>
      </c>
      <c r="B9">
        <v>105</v>
      </c>
      <c r="C9">
        <v>3.8095238095238</v>
      </c>
      <c r="D9">
        <v>5.71428571428571</v>
      </c>
      <c r="E9">
        <v>20.952380952380899</v>
      </c>
      <c r="F9">
        <v>24.761904761904699</v>
      </c>
      <c r="G9">
        <v>41.904761904761898</v>
      </c>
      <c r="H9">
        <v>2.8571428571428501</v>
      </c>
      <c r="I9">
        <v>1335.0857142857101</v>
      </c>
      <c r="J9">
        <v>800</v>
      </c>
      <c r="K9" s="6">
        <v>105</v>
      </c>
      <c r="L9" s="6">
        <v>3.8</v>
      </c>
      <c r="M9" s="6">
        <v>5.7</v>
      </c>
      <c r="N9" s="6">
        <v>21</v>
      </c>
      <c r="O9" s="6">
        <v>24.8</v>
      </c>
      <c r="P9" s="6">
        <v>41.9</v>
      </c>
      <c r="Q9" s="7">
        <v>2.9</v>
      </c>
      <c r="R9" s="8">
        <v>1335</v>
      </c>
      <c r="S9" s="6">
        <v>800</v>
      </c>
      <c r="T9" s="17">
        <f t="shared" si="1"/>
        <v>0</v>
      </c>
      <c r="U9" s="17">
        <f t="shared" si="2"/>
        <v>9.5238095238001641E-3</v>
      </c>
      <c r="V9" s="17">
        <f t="shared" si="3"/>
        <v>1.4285714285709794E-2</v>
      </c>
      <c r="W9" s="17">
        <f t="shared" si="4"/>
        <v>-4.7619047619100741E-2</v>
      </c>
      <c r="X9" s="17">
        <f t="shared" si="5"/>
        <v>-3.8095238095301909E-2</v>
      </c>
      <c r="Y9" s="17">
        <f t="shared" si="6"/>
        <v>4.7619047618994159E-3</v>
      </c>
      <c r="Z9" s="17">
        <f t="shared" si="7"/>
        <v>-4.285714285714981E-2</v>
      </c>
      <c r="AA9" s="18">
        <f t="shared" si="8"/>
        <v>8.5714285710082549E-2</v>
      </c>
      <c r="AB9" s="17">
        <f t="shared" si="9"/>
        <v>0</v>
      </c>
    </row>
    <row r="10" spans="1:28" x14ac:dyDescent="0.35">
      <c r="A10" t="s">
        <v>18</v>
      </c>
      <c r="B10">
        <v>92</v>
      </c>
      <c r="C10">
        <v>2.1739130434782599</v>
      </c>
      <c r="D10">
        <v>3.2608695652173898</v>
      </c>
      <c r="E10">
        <v>16.3043478260869</v>
      </c>
      <c r="F10">
        <v>19.565217391304301</v>
      </c>
      <c r="G10">
        <v>43.478260869565197</v>
      </c>
      <c r="H10">
        <v>15.2173913043478</v>
      </c>
      <c r="I10">
        <v>2808.6086956521699</v>
      </c>
      <c r="J10">
        <v>1350</v>
      </c>
      <c r="K10" s="6">
        <v>92</v>
      </c>
      <c r="L10" s="6">
        <v>2.2000000000000002</v>
      </c>
      <c r="M10" s="6">
        <v>3.3</v>
      </c>
      <c r="N10" s="6">
        <v>16.3</v>
      </c>
      <c r="O10" s="6">
        <v>19.600000000000001</v>
      </c>
      <c r="P10" s="6">
        <v>43.5</v>
      </c>
      <c r="Q10" s="7">
        <v>15.2</v>
      </c>
      <c r="R10" s="8">
        <v>2809</v>
      </c>
      <c r="S10" s="6">
        <v>1350</v>
      </c>
      <c r="T10" s="17">
        <f t="shared" si="1"/>
        <v>0</v>
      </c>
      <c r="U10" s="17">
        <f t="shared" si="2"/>
        <v>-2.6086956521740312E-2</v>
      </c>
      <c r="V10" s="17">
        <f t="shared" si="3"/>
        <v>-3.9130434782610024E-2</v>
      </c>
      <c r="W10" s="17">
        <f t="shared" si="4"/>
        <v>4.3478260868994312E-3</v>
      </c>
      <c r="X10" s="17">
        <f t="shared" si="5"/>
        <v>-3.4782608695699935E-2</v>
      </c>
      <c r="Y10" s="17">
        <f t="shared" si="6"/>
        <v>-2.1739130434802689E-2</v>
      </c>
      <c r="Z10" s="17">
        <f t="shared" si="7"/>
        <v>1.7391304347800229E-2</v>
      </c>
      <c r="AA10" s="18">
        <f t="shared" si="8"/>
        <v>-0.3913043478301006</v>
      </c>
      <c r="AB10" s="17">
        <f t="shared" si="9"/>
        <v>0</v>
      </c>
    </row>
    <row r="11" spans="1:28" x14ac:dyDescent="0.35">
      <c r="A11" t="s">
        <v>19</v>
      </c>
      <c r="B11">
        <v>49</v>
      </c>
      <c r="C11">
        <v>0</v>
      </c>
      <c r="D11">
        <v>2.0408163265306101</v>
      </c>
      <c r="E11">
        <v>36.734693877551003</v>
      </c>
      <c r="F11">
        <v>36.734693877551003</v>
      </c>
      <c r="G11">
        <v>20.408163265306101</v>
      </c>
      <c r="H11">
        <v>4.0816326530612201</v>
      </c>
      <c r="I11">
        <v>1352.3469387755099</v>
      </c>
      <c r="J11">
        <v>750</v>
      </c>
      <c r="K11" s="6">
        <v>49</v>
      </c>
      <c r="L11" s="6">
        <v>0</v>
      </c>
      <c r="M11" s="6">
        <v>2</v>
      </c>
      <c r="N11" s="6">
        <v>36.700000000000003</v>
      </c>
      <c r="O11" s="6">
        <v>36.700000000000003</v>
      </c>
      <c r="P11" s="6">
        <v>20.399999999999999</v>
      </c>
      <c r="Q11" s="7">
        <v>4.0999999999999996</v>
      </c>
      <c r="R11" s="8">
        <v>1352</v>
      </c>
      <c r="S11" s="6">
        <v>750</v>
      </c>
      <c r="T11" s="17">
        <f t="shared" si="1"/>
        <v>0</v>
      </c>
      <c r="U11" s="17">
        <f t="shared" si="2"/>
        <v>0</v>
      </c>
      <c r="V11" s="17">
        <f t="shared" si="3"/>
        <v>4.081632653061007E-2</v>
      </c>
      <c r="W11" s="17">
        <f t="shared" si="4"/>
        <v>3.469387755099973E-2</v>
      </c>
      <c r="X11" s="17">
        <f t="shared" si="5"/>
        <v>3.469387755099973E-2</v>
      </c>
      <c r="Y11" s="17">
        <f t="shared" si="6"/>
        <v>8.1632653061021188E-3</v>
      </c>
      <c r="Z11" s="17">
        <f t="shared" si="7"/>
        <v>-1.8367346938779505E-2</v>
      </c>
      <c r="AA11" s="18">
        <f t="shared" si="8"/>
        <v>0.34693877550989782</v>
      </c>
      <c r="AB11" s="17">
        <f t="shared" si="9"/>
        <v>0</v>
      </c>
    </row>
    <row r="12" spans="1:28" x14ac:dyDescent="0.35">
      <c r="A12" t="s">
        <v>20</v>
      </c>
      <c r="B12">
        <v>34</v>
      </c>
      <c r="C12">
        <v>2.9411764705882302</v>
      </c>
      <c r="D12">
        <v>0</v>
      </c>
      <c r="E12">
        <v>8.8235294117646994</v>
      </c>
      <c r="F12">
        <v>5.8823529411764701</v>
      </c>
      <c r="G12">
        <v>26.470588235294102</v>
      </c>
      <c r="H12">
        <v>55.8823529411764</v>
      </c>
      <c r="I12">
        <v>14985.6176470588</v>
      </c>
      <c r="J12">
        <v>8845</v>
      </c>
      <c r="K12" s="6">
        <v>34</v>
      </c>
      <c r="L12" s="6">
        <v>2.9</v>
      </c>
      <c r="M12" s="6">
        <v>0</v>
      </c>
      <c r="N12" s="6">
        <v>8.8000000000000007</v>
      </c>
      <c r="O12" s="6">
        <v>5.9</v>
      </c>
      <c r="P12" s="6">
        <v>26.5</v>
      </c>
      <c r="Q12" s="7">
        <v>55.9</v>
      </c>
      <c r="R12" s="8">
        <v>14986</v>
      </c>
      <c r="S12" s="6">
        <v>8845</v>
      </c>
      <c r="T12" s="17">
        <f t="shared" si="1"/>
        <v>0</v>
      </c>
      <c r="U12" s="17">
        <f t="shared" si="2"/>
        <v>4.1176470588230263E-2</v>
      </c>
      <c r="V12" s="17">
        <f t="shared" si="3"/>
        <v>0</v>
      </c>
      <c r="W12" s="17">
        <f t="shared" si="4"/>
        <v>2.3529411764698693E-2</v>
      </c>
      <c r="X12" s="17">
        <f t="shared" si="5"/>
        <v>-1.7647058823530237E-2</v>
      </c>
      <c r="Y12" s="17">
        <f t="shared" si="6"/>
        <v>-2.9411764705898236E-2</v>
      </c>
      <c r="Z12" s="17">
        <f t="shared" si="7"/>
        <v>-1.7647058823598627E-2</v>
      </c>
      <c r="AA12" s="18">
        <f t="shared" si="8"/>
        <v>-0.38235294120022445</v>
      </c>
      <c r="AB12" s="17">
        <f t="shared" si="9"/>
        <v>0</v>
      </c>
    </row>
    <row r="13" spans="1:28" x14ac:dyDescent="0.35">
      <c r="A13" t="s">
        <v>21</v>
      </c>
      <c r="B13">
        <v>26</v>
      </c>
      <c r="C13">
        <v>0</v>
      </c>
      <c r="D13">
        <v>0</v>
      </c>
      <c r="E13">
        <v>69.230769230769198</v>
      </c>
      <c r="F13">
        <v>11.538461538461499</v>
      </c>
      <c r="G13">
        <v>19.230769230769202</v>
      </c>
      <c r="H13">
        <v>0</v>
      </c>
      <c r="I13">
        <v>615.38461538461502</v>
      </c>
      <c r="J13">
        <v>350</v>
      </c>
      <c r="K13" s="6">
        <v>26</v>
      </c>
      <c r="L13" s="6">
        <v>0</v>
      </c>
      <c r="M13" s="6">
        <v>0</v>
      </c>
      <c r="N13" s="6">
        <v>69.2</v>
      </c>
      <c r="O13" s="6">
        <v>11.5</v>
      </c>
      <c r="P13" s="6">
        <v>19.2</v>
      </c>
      <c r="Q13" s="7">
        <v>0</v>
      </c>
      <c r="R13" s="6">
        <v>615</v>
      </c>
      <c r="S13" s="6">
        <v>350</v>
      </c>
      <c r="T13" s="17">
        <f t="shared" si="1"/>
        <v>0</v>
      </c>
      <c r="U13" s="17">
        <f t="shared" si="2"/>
        <v>0</v>
      </c>
      <c r="V13" s="17">
        <f t="shared" si="3"/>
        <v>0</v>
      </c>
      <c r="W13" s="17">
        <f t="shared" si="4"/>
        <v>3.0769230769195133E-2</v>
      </c>
      <c r="X13" s="17">
        <f t="shared" si="5"/>
        <v>3.8461538461499245E-2</v>
      </c>
      <c r="Y13" s="17">
        <f t="shared" si="6"/>
        <v>3.0769230769202238E-2</v>
      </c>
      <c r="Z13" s="17">
        <f t="shared" si="7"/>
        <v>0</v>
      </c>
      <c r="AA13" s="18">
        <f t="shared" si="8"/>
        <v>0.38461538461501732</v>
      </c>
      <c r="AB13" s="17">
        <f t="shared" si="9"/>
        <v>0</v>
      </c>
    </row>
    <row r="14" spans="1:28" x14ac:dyDescent="0.35">
      <c r="A14" t="s">
        <v>22</v>
      </c>
      <c r="B14">
        <v>4</v>
      </c>
      <c r="C14">
        <v>0</v>
      </c>
      <c r="D14">
        <v>0</v>
      </c>
      <c r="E14">
        <v>0</v>
      </c>
      <c r="F14">
        <v>50</v>
      </c>
      <c r="G14">
        <v>0</v>
      </c>
      <c r="H14">
        <v>50</v>
      </c>
      <c r="I14">
        <v>9687.5</v>
      </c>
      <c r="J14">
        <v>3662.5</v>
      </c>
      <c r="K14" s="6">
        <v>4</v>
      </c>
      <c r="L14" s="6">
        <v>0</v>
      </c>
      <c r="M14" s="6">
        <v>0</v>
      </c>
      <c r="N14" s="6">
        <v>0</v>
      </c>
      <c r="O14" s="6">
        <v>50</v>
      </c>
      <c r="P14" s="6">
        <v>0</v>
      </c>
      <c r="Q14" s="7">
        <v>50</v>
      </c>
      <c r="R14" s="8">
        <v>9688</v>
      </c>
      <c r="S14" s="6">
        <v>3662.5</v>
      </c>
      <c r="T14" s="17">
        <f t="shared" si="1"/>
        <v>0</v>
      </c>
      <c r="U14" s="17">
        <f t="shared" si="2"/>
        <v>0</v>
      </c>
      <c r="V14" s="17">
        <f t="shared" si="3"/>
        <v>0</v>
      </c>
      <c r="W14" s="17">
        <f t="shared" si="4"/>
        <v>0</v>
      </c>
      <c r="X14" s="17">
        <f t="shared" si="5"/>
        <v>0</v>
      </c>
      <c r="Y14" s="17">
        <f t="shared" si="6"/>
        <v>0</v>
      </c>
      <c r="Z14" s="17">
        <f t="shared" si="7"/>
        <v>0</v>
      </c>
      <c r="AA14" s="18">
        <f t="shared" si="8"/>
        <v>-0.5</v>
      </c>
      <c r="AB14" s="17">
        <f t="shared" si="9"/>
        <v>0</v>
      </c>
    </row>
    <row r="15" spans="1:28" x14ac:dyDescent="0.35">
      <c r="A15" t="s">
        <v>23</v>
      </c>
      <c r="K15" s="16" t="s">
        <v>23</v>
      </c>
      <c r="L15" s="16"/>
      <c r="M15" s="16"/>
      <c r="N15" s="16"/>
      <c r="O15" s="16"/>
      <c r="P15" s="16"/>
      <c r="Q15" s="16"/>
      <c r="R15" s="16"/>
      <c r="S15" s="16"/>
      <c r="T15" s="17" t="e">
        <f t="shared" si="1"/>
        <v>#VALUE!</v>
      </c>
      <c r="U15" s="17">
        <f t="shared" si="2"/>
        <v>0</v>
      </c>
      <c r="V15" s="17">
        <f t="shared" si="3"/>
        <v>0</v>
      </c>
      <c r="W15" s="17">
        <f t="shared" si="4"/>
        <v>0</v>
      </c>
      <c r="X15" s="17">
        <f t="shared" si="5"/>
        <v>0</v>
      </c>
      <c r="Y15" s="17">
        <f t="shared" si="6"/>
        <v>0</v>
      </c>
      <c r="Z15" s="17">
        <f t="shared" si="7"/>
        <v>0</v>
      </c>
      <c r="AA15" s="18">
        <f t="shared" si="8"/>
        <v>0</v>
      </c>
      <c r="AB15" s="17">
        <f t="shared" si="9"/>
        <v>0</v>
      </c>
    </row>
    <row r="16" spans="1:28" x14ac:dyDescent="0.35">
      <c r="A16" t="s">
        <v>24</v>
      </c>
      <c r="B16">
        <v>187</v>
      </c>
      <c r="C16">
        <v>3.2085561497326198</v>
      </c>
      <c r="D16">
        <v>2.1390374331550799</v>
      </c>
      <c r="E16">
        <v>30.4812834224598</v>
      </c>
      <c r="F16">
        <v>23.529411764705799</v>
      </c>
      <c r="G16">
        <v>31.550802139037401</v>
      </c>
      <c r="H16">
        <v>9.0909090909090899</v>
      </c>
      <c r="I16">
        <v>2675.3048128342198</v>
      </c>
      <c r="J16">
        <v>775</v>
      </c>
      <c r="K16" s="6">
        <v>187</v>
      </c>
      <c r="L16" s="6">
        <v>3.2</v>
      </c>
      <c r="M16" s="6">
        <v>2.1</v>
      </c>
      <c r="N16" s="6">
        <v>30.5</v>
      </c>
      <c r="O16" s="6">
        <v>23.5</v>
      </c>
      <c r="P16" s="6">
        <v>31.6</v>
      </c>
      <c r="Q16" s="7">
        <v>9.1</v>
      </c>
      <c r="R16" s="8">
        <v>2675</v>
      </c>
      <c r="S16" s="6">
        <v>775</v>
      </c>
      <c r="T16" s="17">
        <f t="shared" si="1"/>
        <v>0</v>
      </c>
      <c r="U16" s="17">
        <f t="shared" si="2"/>
        <v>8.5561497326196445E-3</v>
      </c>
      <c r="V16" s="17">
        <f t="shared" si="3"/>
        <v>3.9037433155079793E-2</v>
      </c>
      <c r="W16" s="17">
        <f t="shared" si="4"/>
        <v>-1.8716577540200063E-2</v>
      </c>
      <c r="X16" s="17">
        <f t="shared" si="5"/>
        <v>2.941176470579876E-2</v>
      </c>
      <c r="Y16" s="17">
        <f t="shared" si="6"/>
        <v>-4.9197860962600259E-2</v>
      </c>
      <c r="Z16" s="17">
        <f t="shared" si="7"/>
        <v>-9.0909090909097046E-3</v>
      </c>
      <c r="AA16" s="18">
        <f t="shared" si="8"/>
        <v>0.30481283421977423</v>
      </c>
      <c r="AB16" s="17">
        <f t="shared" si="9"/>
        <v>0</v>
      </c>
    </row>
    <row r="17" spans="1:28" x14ac:dyDescent="0.35">
      <c r="A17" t="s">
        <v>25</v>
      </c>
      <c r="B17">
        <v>46</v>
      </c>
      <c r="C17">
        <v>4.3478260869565197</v>
      </c>
      <c r="D17">
        <v>0</v>
      </c>
      <c r="E17">
        <v>8.6956521739130395</v>
      </c>
      <c r="F17">
        <v>17.391304347826001</v>
      </c>
      <c r="G17">
        <v>43.478260869565197</v>
      </c>
      <c r="H17">
        <v>26.086956521739101</v>
      </c>
      <c r="I17">
        <v>6313.4130434782601</v>
      </c>
      <c r="J17">
        <v>2361</v>
      </c>
      <c r="K17" s="6">
        <v>46</v>
      </c>
      <c r="L17" s="6">
        <v>4.3</v>
      </c>
      <c r="M17" s="6">
        <v>0</v>
      </c>
      <c r="N17" s="6">
        <v>8.6999999999999993</v>
      </c>
      <c r="O17" s="6">
        <v>17.399999999999999</v>
      </c>
      <c r="P17" s="6">
        <v>43.5</v>
      </c>
      <c r="Q17" s="7">
        <v>26.1</v>
      </c>
      <c r="R17" s="8">
        <v>6313</v>
      </c>
      <c r="S17" s="6">
        <v>2361</v>
      </c>
      <c r="T17" s="17">
        <f t="shared" si="1"/>
        <v>0</v>
      </c>
      <c r="U17" s="17">
        <f t="shared" si="2"/>
        <v>4.7826086956519909E-2</v>
      </c>
      <c r="V17" s="17">
        <f t="shared" si="3"/>
        <v>0</v>
      </c>
      <c r="W17" s="17">
        <f t="shared" si="4"/>
        <v>-4.3478260869598273E-3</v>
      </c>
      <c r="X17" s="17">
        <f t="shared" si="5"/>
        <v>-8.6956521739978143E-3</v>
      </c>
      <c r="Y17" s="17">
        <f t="shared" si="6"/>
        <v>-2.1739130434802689E-2</v>
      </c>
      <c r="Z17" s="17">
        <f t="shared" si="7"/>
        <v>-1.3043478260900798E-2</v>
      </c>
      <c r="AA17" s="18">
        <f t="shared" si="8"/>
        <v>0.4130434782600787</v>
      </c>
      <c r="AB17" s="17">
        <f t="shared" si="9"/>
        <v>0</v>
      </c>
    </row>
    <row r="18" spans="1:28" x14ac:dyDescent="0.35">
      <c r="A18" t="s">
        <v>26</v>
      </c>
      <c r="B18">
        <v>48</v>
      </c>
      <c r="C18">
        <v>0</v>
      </c>
      <c r="D18">
        <v>4.1666666666666599</v>
      </c>
      <c r="E18">
        <v>18.75</v>
      </c>
      <c r="F18">
        <v>20.8333333333333</v>
      </c>
      <c r="G18">
        <v>50</v>
      </c>
      <c r="H18">
        <v>6.25</v>
      </c>
      <c r="I18">
        <v>2079.3541666666601</v>
      </c>
      <c r="J18">
        <v>1112.5</v>
      </c>
      <c r="K18" s="6">
        <v>48</v>
      </c>
      <c r="L18" s="6">
        <v>0</v>
      </c>
      <c r="M18" s="6">
        <v>4.2</v>
      </c>
      <c r="N18" s="6">
        <v>18.8</v>
      </c>
      <c r="O18" s="6">
        <v>20.8</v>
      </c>
      <c r="P18" s="6">
        <v>50</v>
      </c>
      <c r="Q18" s="7">
        <v>6.3</v>
      </c>
      <c r="R18" s="8">
        <v>2079</v>
      </c>
      <c r="S18" s="6">
        <v>1112.5</v>
      </c>
      <c r="T18" s="17">
        <f t="shared" si="1"/>
        <v>0</v>
      </c>
      <c r="U18" s="17">
        <f t="shared" si="2"/>
        <v>0</v>
      </c>
      <c r="V18" s="17">
        <f t="shared" si="3"/>
        <v>-3.333333333334032E-2</v>
      </c>
      <c r="W18" s="17">
        <f t="shared" si="4"/>
        <v>-5.0000000000000711E-2</v>
      </c>
      <c r="X18" s="17">
        <f t="shared" si="5"/>
        <v>3.3333333333299464E-2</v>
      </c>
      <c r="Y18" s="17">
        <f t="shared" si="6"/>
        <v>0</v>
      </c>
      <c r="Z18" s="17">
        <f t="shared" si="7"/>
        <v>-4.9999999999999822E-2</v>
      </c>
      <c r="AA18" s="18">
        <f t="shared" si="8"/>
        <v>0.35416666666014862</v>
      </c>
      <c r="AB18" s="17">
        <f t="shared" si="9"/>
        <v>0</v>
      </c>
    </row>
    <row r="19" spans="1:28" x14ac:dyDescent="0.35">
      <c r="A19" t="s">
        <v>27</v>
      </c>
      <c r="B19">
        <v>30</v>
      </c>
      <c r="C19">
        <v>0</v>
      </c>
      <c r="D19">
        <v>6.6666666666666599</v>
      </c>
      <c r="E19">
        <v>16.6666666666666</v>
      </c>
      <c r="F19">
        <v>33.3333333333333</v>
      </c>
      <c r="G19">
        <v>36.6666666666666</v>
      </c>
      <c r="H19">
        <v>6.6666666666666599</v>
      </c>
      <c r="I19">
        <v>1443.8333333333301</v>
      </c>
      <c r="J19">
        <v>775</v>
      </c>
      <c r="K19" s="6">
        <v>30</v>
      </c>
      <c r="L19" s="6">
        <v>0</v>
      </c>
      <c r="M19" s="6">
        <v>6.7</v>
      </c>
      <c r="N19" s="6">
        <v>16.7</v>
      </c>
      <c r="O19" s="6">
        <v>33.299999999999997</v>
      </c>
      <c r="P19" s="6">
        <v>36.700000000000003</v>
      </c>
      <c r="Q19" s="7">
        <v>6.7</v>
      </c>
      <c r="R19" s="8">
        <v>1444</v>
      </c>
      <c r="S19" s="6">
        <v>775</v>
      </c>
      <c r="T19" s="17">
        <f t="shared" si="1"/>
        <v>0</v>
      </c>
      <c r="U19" s="17">
        <f t="shared" si="2"/>
        <v>0</v>
      </c>
      <c r="V19" s="17">
        <f t="shared" si="3"/>
        <v>-3.333333333334032E-2</v>
      </c>
      <c r="W19" s="17">
        <f t="shared" si="4"/>
        <v>-3.333333333339894E-2</v>
      </c>
      <c r="X19" s="17">
        <f t="shared" si="5"/>
        <v>3.3333333333303017E-2</v>
      </c>
      <c r="Y19" s="17">
        <f t="shared" si="6"/>
        <v>-3.3333333333402493E-2</v>
      </c>
      <c r="Z19" s="17">
        <f t="shared" si="7"/>
        <v>-3.333333333334032E-2</v>
      </c>
      <c r="AA19" s="18">
        <f t="shared" si="8"/>
        <v>-0.16666666666992569</v>
      </c>
      <c r="AB19" s="17">
        <f t="shared" si="9"/>
        <v>0</v>
      </c>
    </row>
    <row r="20" spans="1:28" x14ac:dyDescent="0.35">
      <c r="A20" t="s">
        <v>28</v>
      </c>
      <c r="B20">
        <v>6</v>
      </c>
      <c r="C20">
        <v>0</v>
      </c>
      <c r="D20">
        <v>33.3333333333333</v>
      </c>
      <c r="E20">
        <v>33.3333333333333</v>
      </c>
      <c r="F20">
        <v>0</v>
      </c>
      <c r="G20">
        <v>33.3333333333333</v>
      </c>
      <c r="H20">
        <v>0</v>
      </c>
      <c r="I20">
        <v>666.66666666666595</v>
      </c>
      <c r="J20">
        <v>225</v>
      </c>
      <c r="K20" s="6">
        <v>6</v>
      </c>
      <c r="L20" s="6">
        <v>0</v>
      </c>
      <c r="M20" s="6">
        <v>33.299999999999997</v>
      </c>
      <c r="N20" s="6">
        <v>33.299999999999997</v>
      </c>
      <c r="O20" s="6">
        <v>0</v>
      </c>
      <c r="P20" s="6">
        <v>33.299999999999997</v>
      </c>
      <c r="Q20" s="7">
        <v>0</v>
      </c>
      <c r="R20" s="6">
        <v>667</v>
      </c>
      <c r="S20" s="6">
        <v>225</v>
      </c>
      <c r="T20" s="17">
        <f t="shared" si="1"/>
        <v>0</v>
      </c>
      <c r="U20" s="17">
        <f t="shared" si="2"/>
        <v>0</v>
      </c>
      <c r="V20" s="17">
        <f t="shared" si="3"/>
        <v>3.3333333333303017E-2</v>
      </c>
      <c r="W20" s="17">
        <f t="shared" si="4"/>
        <v>3.3333333333303017E-2</v>
      </c>
      <c r="X20" s="17">
        <f t="shared" si="5"/>
        <v>0</v>
      </c>
      <c r="Y20" s="17">
        <f t="shared" si="6"/>
        <v>3.3333333333303017E-2</v>
      </c>
      <c r="Z20" s="17">
        <f t="shared" si="7"/>
        <v>0</v>
      </c>
      <c r="AA20" s="18">
        <f t="shared" si="8"/>
        <v>-0.33333333333405335</v>
      </c>
      <c r="AB20" s="17">
        <f t="shared" si="9"/>
        <v>0</v>
      </c>
    </row>
    <row r="21" spans="1:28" x14ac:dyDescent="0.35">
      <c r="A21" t="s">
        <v>29</v>
      </c>
      <c r="K21" s="4"/>
      <c r="L21" s="4"/>
      <c r="M21" s="4"/>
      <c r="N21" s="4"/>
      <c r="O21" s="4"/>
      <c r="P21" s="4"/>
      <c r="Q21" s="5"/>
      <c r="R21" s="4"/>
      <c r="S21" s="4"/>
      <c r="T21" s="17">
        <f t="shared" si="1"/>
        <v>0</v>
      </c>
      <c r="U21" s="17">
        <f t="shared" si="2"/>
        <v>0</v>
      </c>
      <c r="V21" s="17">
        <f t="shared" si="3"/>
        <v>0</v>
      </c>
      <c r="W21" s="17">
        <f t="shared" si="4"/>
        <v>0</v>
      </c>
      <c r="X21" s="17">
        <f t="shared" si="5"/>
        <v>0</v>
      </c>
      <c r="Y21" s="17">
        <f t="shared" si="6"/>
        <v>0</v>
      </c>
      <c r="Z21" s="17">
        <f t="shared" si="7"/>
        <v>0</v>
      </c>
      <c r="AA21" s="18">
        <f t="shared" si="8"/>
        <v>0</v>
      </c>
      <c r="AB21" s="17">
        <f t="shared" si="9"/>
        <v>0</v>
      </c>
    </row>
    <row r="22" spans="1:28" x14ac:dyDescent="0.35">
      <c r="A22" t="s">
        <v>30</v>
      </c>
      <c r="B22">
        <v>327</v>
      </c>
      <c r="C22">
        <v>2.44648318042813</v>
      </c>
      <c r="D22">
        <v>2.75229357798165</v>
      </c>
      <c r="E22">
        <v>24.4648318042813</v>
      </c>
      <c r="F22">
        <v>22.3241590214067</v>
      </c>
      <c r="G22">
        <v>36.697247706421997</v>
      </c>
      <c r="H22">
        <v>11.3149847094801</v>
      </c>
      <c r="I22">
        <v>3076.15290519877</v>
      </c>
      <c r="J22">
        <v>875</v>
      </c>
      <c r="K22" s="6">
        <v>327</v>
      </c>
      <c r="L22" s="6">
        <v>2.4</v>
      </c>
      <c r="M22" s="6">
        <v>2.8</v>
      </c>
      <c r="N22" s="6">
        <v>24.5</v>
      </c>
      <c r="O22" s="6">
        <v>22.3</v>
      </c>
      <c r="P22" s="6">
        <v>36.700000000000003</v>
      </c>
      <c r="Q22" s="13">
        <v>11.3</v>
      </c>
      <c r="R22" s="8">
        <v>3076</v>
      </c>
      <c r="S22" s="6">
        <v>875</v>
      </c>
      <c r="T22" s="17">
        <f t="shared" si="1"/>
        <v>0</v>
      </c>
      <c r="U22" s="17">
        <f t="shared" si="2"/>
        <v>4.6483180428130044E-2</v>
      </c>
      <c r="V22" s="17">
        <f t="shared" si="3"/>
        <v>-4.7706422018349848E-2</v>
      </c>
      <c r="W22" s="17">
        <f t="shared" si="4"/>
        <v>-3.5168195718700446E-2</v>
      </c>
      <c r="X22" s="17">
        <f t="shared" si="5"/>
        <v>2.4159021406699566E-2</v>
      </c>
      <c r="Y22" s="17">
        <f t="shared" si="6"/>
        <v>-2.7522935780055491E-3</v>
      </c>
      <c r="Z22" s="17">
        <f t="shared" si="7"/>
        <v>1.4984709480099667E-2</v>
      </c>
      <c r="AA22" s="18">
        <f t="shared" si="8"/>
        <v>0.15290519876998587</v>
      </c>
      <c r="AB22" s="17">
        <f t="shared" si="9"/>
        <v>0</v>
      </c>
    </row>
    <row r="23" spans="1:28" x14ac:dyDescent="0.35">
      <c r="A23" t="s">
        <v>31</v>
      </c>
      <c r="B23">
        <v>198</v>
      </c>
      <c r="C23">
        <v>1.51515151515151</v>
      </c>
      <c r="D23">
        <v>2.5252525252525202</v>
      </c>
      <c r="E23">
        <v>22.727272727272702</v>
      </c>
      <c r="F23">
        <v>18.181818181818102</v>
      </c>
      <c r="G23">
        <v>42.424242424242401</v>
      </c>
      <c r="H23">
        <v>12.6262626262626</v>
      </c>
      <c r="I23">
        <v>3491.0101010100998</v>
      </c>
      <c r="J23">
        <v>1112.5</v>
      </c>
      <c r="K23" s="6">
        <v>198</v>
      </c>
      <c r="L23" s="6">
        <v>1.5</v>
      </c>
      <c r="M23" s="6">
        <v>2.5</v>
      </c>
      <c r="N23" s="6">
        <v>22.7</v>
      </c>
      <c r="O23" s="6">
        <v>18.2</v>
      </c>
      <c r="P23" s="6">
        <v>42.4</v>
      </c>
      <c r="Q23" s="13">
        <v>12.6</v>
      </c>
      <c r="R23" s="8">
        <v>3491</v>
      </c>
      <c r="S23" s="6">
        <v>1112.5</v>
      </c>
      <c r="T23" s="17">
        <f t="shared" si="1"/>
        <v>0</v>
      </c>
      <c r="U23" s="17">
        <f t="shared" si="2"/>
        <v>1.5151515151510031E-2</v>
      </c>
      <c r="V23" s="17">
        <f t="shared" si="3"/>
        <v>2.5252525252520197E-2</v>
      </c>
      <c r="W23" s="17">
        <f t="shared" si="4"/>
        <v>2.7272727272702468E-2</v>
      </c>
      <c r="X23" s="17">
        <f t="shared" si="5"/>
        <v>-1.8181818181897569E-2</v>
      </c>
      <c r="Y23" s="17">
        <f t="shared" si="6"/>
        <v>2.4242424242402194E-2</v>
      </c>
      <c r="Z23" s="17">
        <f t="shared" si="7"/>
        <v>2.6262626262600008E-2</v>
      </c>
      <c r="AA23" s="18">
        <f t="shared" si="8"/>
        <v>1.0101010099788255E-2</v>
      </c>
      <c r="AB23" s="17">
        <f t="shared" si="9"/>
        <v>0</v>
      </c>
    </row>
    <row r="24" spans="1:28" x14ac:dyDescent="0.35">
      <c r="A24" t="s">
        <v>32</v>
      </c>
      <c r="B24">
        <v>200</v>
      </c>
      <c r="C24">
        <v>1.5</v>
      </c>
      <c r="D24">
        <v>3</v>
      </c>
      <c r="E24">
        <v>17.5</v>
      </c>
      <c r="F24">
        <v>20</v>
      </c>
      <c r="G24">
        <v>44</v>
      </c>
      <c r="H24">
        <v>14</v>
      </c>
      <c r="I24">
        <v>3239.99</v>
      </c>
      <c r="J24">
        <v>1175</v>
      </c>
      <c r="K24" s="6">
        <v>200</v>
      </c>
      <c r="L24" s="6">
        <v>1.5</v>
      </c>
      <c r="M24" s="6">
        <v>3</v>
      </c>
      <c r="N24" s="6">
        <v>17.5</v>
      </c>
      <c r="O24" s="6">
        <v>20</v>
      </c>
      <c r="P24" s="6">
        <v>44</v>
      </c>
      <c r="Q24" s="13">
        <v>14</v>
      </c>
      <c r="R24" s="8">
        <v>3240</v>
      </c>
      <c r="S24" s="14">
        <v>1175</v>
      </c>
      <c r="T24" s="17">
        <f t="shared" si="1"/>
        <v>0</v>
      </c>
      <c r="U24" s="17">
        <f t="shared" si="2"/>
        <v>0</v>
      </c>
      <c r="V24" s="17">
        <f t="shared" si="3"/>
        <v>0</v>
      </c>
      <c r="W24" s="17">
        <f t="shared" si="4"/>
        <v>0</v>
      </c>
      <c r="X24" s="17">
        <f t="shared" si="5"/>
        <v>0</v>
      </c>
      <c r="Y24" s="17">
        <f t="shared" si="6"/>
        <v>0</v>
      </c>
      <c r="Z24" s="17">
        <f t="shared" si="7"/>
        <v>0</v>
      </c>
      <c r="AA24" s="18">
        <f t="shared" si="8"/>
        <v>-1.0000000000218279E-2</v>
      </c>
      <c r="AB24" s="17">
        <f t="shared" si="9"/>
        <v>0</v>
      </c>
    </row>
    <row r="25" spans="1:28" ht="15" thickBot="1" x14ac:dyDescent="0.4">
      <c r="A25" t="s">
        <v>33</v>
      </c>
      <c r="B25">
        <v>55</v>
      </c>
      <c r="C25">
        <v>1.8181818181818099</v>
      </c>
      <c r="D25">
        <v>3.63636363636363</v>
      </c>
      <c r="E25">
        <v>16.363636363636299</v>
      </c>
      <c r="F25">
        <v>7.2727272727272698</v>
      </c>
      <c r="G25">
        <v>49.090909090909001</v>
      </c>
      <c r="H25">
        <v>21.818181818181799</v>
      </c>
      <c r="I25">
        <v>3570.50909090909</v>
      </c>
      <c r="J25">
        <v>1550</v>
      </c>
      <c r="K25" s="10">
        <v>55</v>
      </c>
      <c r="L25" s="10">
        <v>1.8</v>
      </c>
      <c r="M25" s="10">
        <v>3.6</v>
      </c>
      <c r="N25" s="10">
        <v>16.399999999999999</v>
      </c>
      <c r="O25" s="10">
        <v>7.3</v>
      </c>
      <c r="P25" s="10">
        <v>49.1</v>
      </c>
      <c r="Q25" s="15">
        <v>21.8</v>
      </c>
      <c r="R25" s="12">
        <v>3571</v>
      </c>
      <c r="S25" s="10">
        <v>1550</v>
      </c>
      <c r="T25" s="17">
        <f t="shared" si="1"/>
        <v>0</v>
      </c>
      <c r="U25" s="17">
        <f t="shared" si="2"/>
        <v>1.8181818181809861E-2</v>
      </c>
      <c r="V25" s="17">
        <f t="shared" si="3"/>
        <v>3.6363636363629936E-2</v>
      </c>
      <c r="W25" s="17">
        <f t="shared" si="4"/>
        <v>-3.6363636363699214E-2</v>
      </c>
      <c r="X25" s="17">
        <f t="shared" si="5"/>
        <v>-2.7272727272730002E-2</v>
      </c>
      <c r="Y25" s="17">
        <f t="shared" si="6"/>
        <v>-9.0909090910002988E-3</v>
      </c>
      <c r="Z25" s="17">
        <f t="shared" si="7"/>
        <v>1.8181818181798093E-2</v>
      </c>
      <c r="AA25" s="18">
        <f t="shared" si="8"/>
        <v>-0.49090909091000867</v>
      </c>
      <c r="AB25" s="17">
        <f t="shared" si="9"/>
        <v>0</v>
      </c>
    </row>
  </sheetData>
  <mergeCells count="2">
    <mergeCell ref="K8:S8"/>
    <mergeCell ref="K15:S1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TOTALCaught_OK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HingLing Chan</dc:creator>
  <cp:lastModifiedBy> HLC</cp:lastModifiedBy>
  <dcterms:created xsi:type="dcterms:W3CDTF">2022-04-22T23:03:59Z</dcterms:created>
  <dcterms:modified xsi:type="dcterms:W3CDTF">2022-04-22T23:04:15Z</dcterms:modified>
</cp:coreProperties>
</file>