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rojects\Ongoing\Small Boat Table Template\Small Boat Table Template\Data\3 Output Final Data\Table 3a\"/>
    </mc:Choice>
  </mc:AlternateContent>
  <bookViews>
    <workbookView xWindow="0" yWindow="0" windowWidth="22770" windowHeight="14720"/>
  </bookViews>
  <sheets>
    <sheet name="Q3.2x.csv" sheetId="1" r:id="rId1"/>
  </sheets>
  <calcPr calcId="0"/>
</workbook>
</file>

<file path=xl/calcChain.xml><?xml version="1.0" encoding="utf-8"?>
<calcChain xmlns="http://schemas.openxmlformats.org/spreadsheetml/2006/main">
  <c r="S3" i="1" l="1"/>
  <c r="T3" i="1"/>
  <c r="U3" i="1"/>
  <c r="V3" i="1"/>
  <c r="W3" i="1"/>
  <c r="X3" i="1"/>
  <c r="Y3" i="1"/>
  <c r="Z3" i="1"/>
  <c r="S4" i="1"/>
  <c r="T4" i="1"/>
  <c r="U4" i="1"/>
  <c r="V4" i="1"/>
  <c r="W4" i="1"/>
  <c r="X4" i="1"/>
  <c r="Y4" i="1"/>
  <c r="Z4" i="1"/>
  <c r="S5" i="1"/>
  <c r="T5" i="1"/>
  <c r="U5" i="1"/>
  <c r="V5" i="1"/>
  <c r="W5" i="1"/>
  <c r="X5" i="1"/>
  <c r="Y5" i="1"/>
  <c r="Z5" i="1"/>
  <c r="S6" i="1"/>
  <c r="T6" i="1"/>
  <c r="U6" i="1"/>
  <c r="V6" i="1"/>
  <c r="W6" i="1"/>
  <c r="X6" i="1"/>
  <c r="Y6" i="1"/>
  <c r="Z6" i="1"/>
  <c r="S7" i="1"/>
  <c r="T7" i="1"/>
  <c r="U7" i="1"/>
  <c r="V7" i="1"/>
  <c r="W7" i="1"/>
  <c r="X7" i="1"/>
  <c r="Y7" i="1"/>
  <c r="Z7" i="1"/>
  <c r="S8" i="1"/>
  <c r="T8" i="1"/>
  <c r="U8" i="1"/>
  <c r="V8" i="1"/>
  <c r="W8" i="1"/>
  <c r="X8" i="1"/>
  <c r="Y8" i="1"/>
  <c r="Z8" i="1"/>
  <c r="S9" i="1"/>
  <c r="T9" i="1"/>
  <c r="U9" i="1"/>
  <c r="V9" i="1"/>
  <c r="W9" i="1"/>
  <c r="X9" i="1"/>
  <c r="Y9" i="1"/>
  <c r="Z9" i="1"/>
  <c r="S10" i="1"/>
  <c r="T10" i="1"/>
  <c r="U10" i="1"/>
  <c r="V10" i="1"/>
  <c r="W10" i="1"/>
  <c r="X10" i="1"/>
  <c r="Y10" i="1"/>
  <c r="Z10" i="1"/>
  <c r="S11" i="1"/>
  <c r="T11" i="1"/>
  <c r="U11" i="1"/>
  <c r="V11" i="1"/>
  <c r="W11" i="1"/>
  <c r="X11" i="1"/>
  <c r="Y11" i="1"/>
  <c r="Z11" i="1"/>
  <c r="S12" i="1"/>
  <c r="T12" i="1"/>
  <c r="U12" i="1"/>
  <c r="V12" i="1"/>
  <c r="W12" i="1"/>
  <c r="X12" i="1"/>
  <c r="Y12" i="1"/>
  <c r="Z12" i="1"/>
  <c r="S13" i="1"/>
  <c r="T13" i="1"/>
  <c r="U13" i="1"/>
  <c r="V13" i="1"/>
  <c r="W13" i="1"/>
  <c r="X13" i="1"/>
  <c r="Y13" i="1"/>
  <c r="Z13" i="1"/>
  <c r="S14" i="1"/>
  <c r="T14" i="1"/>
  <c r="U14" i="1"/>
  <c r="V14" i="1"/>
  <c r="W14" i="1"/>
  <c r="X14" i="1"/>
  <c r="Y14" i="1"/>
  <c r="Z14" i="1"/>
  <c r="S15" i="1"/>
  <c r="T15" i="1"/>
  <c r="U15" i="1"/>
  <c r="V15" i="1"/>
  <c r="W15" i="1"/>
  <c r="X15" i="1"/>
  <c r="Y15" i="1"/>
  <c r="Z15" i="1"/>
  <c r="S16" i="1"/>
  <c r="T16" i="1"/>
  <c r="U16" i="1"/>
  <c r="V16" i="1"/>
  <c r="W16" i="1"/>
  <c r="X16" i="1"/>
  <c r="Y16" i="1"/>
  <c r="Z16" i="1"/>
  <c r="S17" i="1"/>
  <c r="T17" i="1"/>
  <c r="U17" i="1"/>
  <c r="V17" i="1"/>
  <c r="W17" i="1"/>
  <c r="X17" i="1"/>
  <c r="Y17" i="1"/>
  <c r="Z17" i="1"/>
  <c r="S18" i="1"/>
  <c r="T18" i="1"/>
  <c r="U18" i="1"/>
  <c r="V18" i="1"/>
  <c r="W18" i="1"/>
  <c r="X18" i="1"/>
  <c r="Y18" i="1"/>
  <c r="Z18" i="1"/>
  <c r="S19" i="1"/>
  <c r="T19" i="1"/>
  <c r="U19" i="1"/>
  <c r="V19" i="1"/>
  <c r="W19" i="1"/>
  <c r="X19" i="1"/>
  <c r="Y19" i="1"/>
  <c r="Z19" i="1"/>
  <c r="S20" i="1"/>
  <c r="T20" i="1"/>
  <c r="U20" i="1"/>
  <c r="V20" i="1"/>
  <c r="W20" i="1"/>
  <c r="X20" i="1"/>
  <c r="Y20" i="1"/>
  <c r="Z20" i="1"/>
  <c r="S21" i="1"/>
  <c r="T21" i="1"/>
  <c r="U21" i="1"/>
  <c r="V21" i="1"/>
  <c r="W21" i="1"/>
  <c r="X21" i="1"/>
  <c r="Y21" i="1"/>
  <c r="Z21" i="1"/>
  <c r="S22" i="1"/>
  <c r="T22" i="1"/>
  <c r="U22" i="1"/>
  <c r="V22" i="1"/>
  <c r="W22" i="1"/>
  <c r="X22" i="1"/>
  <c r="Y22" i="1"/>
  <c r="Z22" i="1"/>
  <c r="S23" i="1"/>
  <c r="T23" i="1"/>
  <c r="U23" i="1"/>
  <c r="V23" i="1"/>
  <c r="W23" i="1"/>
  <c r="X23" i="1"/>
  <c r="Y23" i="1"/>
  <c r="Z23" i="1"/>
  <c r="S24" i="1"/>
  <c r="T24" i="1"/>
  <c r="U24" i="1"/>
  <c r="V24" i="1"/>
  <c r="W24" i="1"/>
  <c r="X24" i="1"/>
  <c r="Y24" i="1"/>
  <c r="Z24" i="1"/>
  <c r="S25" i="1"/>
  <c r="T25" i="1"/>
  <c r="U25" i="1"/>
  <c r="V25" i="1"/>
  <c r="W25" i="1"/>
  <c r="X25" i="1"/>
  <c r="Y25" i="1"/>
  <c r="Z25" i="1"/>
  <c r="T2" i="1"/>
  <c r="U2" i="1"/>
  <c r="V2" i="1"/>
  <c r="W2" i="1"/>
  <c r="X2" i="1"/>
  <c r="Y2" i="1"/>
  <c r="Z2" i="1"/>
  <c r="S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</calcChain>
</file>

<file path=xl/sharedStrings.xml><?xml version="1.0" encoding="utf-8"?>
<sst xmlns="http://schemas.openxmlformats.org/spreadsheetml/2006/main" count="34" uniqueCount="34">
  <si>
    <t>TYPE</t>
  </si>
  <si>
    <t>Number of Respondents</t>
  </si>
  <si>
    <t>None</t>
  </si>
  <si>
    <t>Very Little</t>
  </si>
  <si>
    <t>Some</t>
  </si>
  <si>
    <t>About Half</t>
  </si>
  <si>
    <t>Most</t>
  </si>
  <si>
    <t>Almost All</t>
  </si>
  <si>
    <t>Mean</t>
  </si>
  <si>
    <t>ALL</t>
  </si>
  <si>
    <t>By County</t>
  </si>
  <si>
    <t>Oahu</t>
  </si>
  <si>
    <t>Hawaii</t>
  </si>
  <si>
    <t>Maui</t>
  </si>
  <si>
    <t>Kauai</t>
  </si>
  <si>
    <t>By Primary Fishing Motivation</t>
  </si>
  <si>
    <t>Recreational Expense</t>
  </si>
  <si>
    <t>Part-Time Commercial</t>
  </si>
  <si>
    <t>Subsistence</t>
  </si>
  <si>
    <t>Full-Time Commercial</t>
  </si>
  <si>
    <t>Purely Recreational</t>
  </si>
  <si>
    <t>Cultural</t>
  </si>
  <si>
    <t>By Most Common Gear</t>
  </si>
  <si>
    <t>Troll</t>
  </si>
  <si>
    <t>Bait for Pelagic</t>
  </si>
  <si>
    <t>HL for Deep7 deep</t>
  </si>
  <si>
    <t>HL for Deep7 shallow</t>
  </si>
  <si>
    <t>Spear</t>
  </si>
  <si>
    <t>By Sub-fishery</t>
  </si>
  <si>
    <t>Pelagic</t>
  </si>
  <si>
    <t>Deep7 Bottom</t>
  </si>
  <si>
    <t>Non-Deep7 Bottom</t>
  </si>
  <si>
    <t>Coral Reef</t>
  </si>
  <si>
    <t>By Primary Motivation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</si>
</sst>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3366FF"/>
      <name val="Times New Roman"/>
      <family val="1"/>
    </font>
    <font>
      <i/>
      <sz val="10"/>
      <color rgb="FF3366FF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D9D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66" fontId="0" fillId="0" borderId="0" xfId="0" applyNumberFormat="1"/>
    <xf numFmtId="0" fontId="18" fillId="0" borderId="0" xfId="0" applyFont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19" fillId="33" borderId="0" xfId="0" applyFont="1" applyFill="1" applyAlignment="1">
      <alignment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33" borderId="0" xfId="0" applyFont="1" applyFill="1" applyAlignment="1">
      <alignment vertical="center"/>
    </xf>
    <xf numFmtId="0" fontId="18" fillId="33" borderId="0" xfId="0" applyFont="1" applyFill="1" applyAlignment="1">
      <alignment horizontal="right" vertical="center"/>
    </xf>
    <xf numFmtId="0" fontId="18" fillId="0" borderId="12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abSelected="1" topLeftCell="E1" workbookViewId="0">
      <selection activeCell="Z2" sqref="S2:Z25"/>
    </sheetView>
  </sheetViews>
  <sheetFormatPr defaultRowHeight="14.5" x14ac:dyDescent="0.35"/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26" x14ac:dyDescent="0.35">
      <c r="A2" t="s">
        <v>9</v>
      </c>
      <c r="B2">
        <v>340</v>
      </c>
      <c r="C2" s="1">
        <v>28.529411764705799</v>
      </c>
      <c r="D2" s="1">
        <v>19.117647058823501</v>
      </c>
      <c r="E2" s="1">
        <v>35.294117647058798</v>
      </c>
      <c r="F2" s="1">
        <v>10.588235294117601</v>
      </c>
      <c r="G2" s="1">
        <v>5.5882352941176396</v>
      </c>
      <c r="H2" s="1">
        <v>0.88235294117647001</v>
      </c>
      <c r="I2" s="1">
        <v>17.6979117647058</v>
      </c>
      <c r="J2" s="1">
        <f>SUM(C2:H2)</f>
        <v>99.999999999999787</v>
      </c>
      <c r="K2" s="2">
        <v>340</v>
      </c>
      <c r="L2" s="2">
        <v>28.5</v>
      </c>
      <c r="M2" s="2">
        <v>19.100000000000001</v>
      </c>
      <c r="N2" s="2">
        <v>35.299999999999997</v>
      </c>
      <c r="O2" s="2">
        <v>10.6</v>
      </c>
      <c r="P2" s="2">
        <v>5.6</v>
      </c>
      <c r="Q2" s="2">
        <v>0.9</v>
      </c>
      <c r="R2" s="6">
        <v>17.7</v>
      </c>
      <c r="S2" s="1">
        <f>K2-B2</f>
        <v>0</v>
      </c>
      <c r="T2" s="1">
        <f t="shared" ref="T2:Z2" si="0">L2-C2</f>
        <v>-2.941176470579876E-2</v>
      </c>
      <c r="U2" s="1">
        <f t="shared" si="0"/>
        <v>-1.7647058823499151E-2</v>
      </c>
      <c r="V2" s="1">
        <f t="shared" si="0"/>
        <v>5.8823529411995423E-3</v>
      </c>
      <c r="W2" s="1">
        <f t="shared" si="0"/>
        <v>1.1764705882399085E-2</v>
      </c>
      <c r="X2" s="1">
        <f t="shared" si="0"/>
        <v>1.1764705882360005E-2</v>
      </c>
      <c r="Y2" s="1">
        <f t="shared" si="0"/>
        <v>1.7647058823530015E-2</v>
      </c>
      <c r="Z2" s="1">
        <f t="shared" si="0"/>
        <v>2.0882352941988813E-3</v>
      </c>
    </row>
    <row r="3" spans="1:26" x14ac:dyDescent="0.35">
      <c r="A3" t="s">
        <v>10</v>
      </c>
      <c r="C3" s="1"/>
      <c r="D3" s="1"/>
      <c r="E3" s="1"/>
      <c r="F3" s="1"/>
      <c r="G3" s="1"/>
      <c r="H3" s="1"/>
      <c r="I3" s="1"/>
      <c r="J3" s="1">
        <f t="shared" ref="J3:J25" si="1">SUM(C3:H3)</f>
        <v>0</v>
      </c>
      <c r="K3" s="3"/>
      <c r="L3" s="3"/>
      <c r="M3" s="3"/>
      <c r="N3" s="3"/>
      <c r="O3" s="3"/>
      <c r="P3" s="3"/>
      <c r="Q3" s="3"/>
      <c r="R3" s="7"/>
      <c r="S3" s="1">
        <f t="shared" ref="S3:S25" si="2">K3-B3</f>
        <v>0</v>
      </c>
      <c r="T3" s="1">
        <f t="shared" ref="T3:T25" si="3">L3-C3</f>
        <v>0</v>
      </c>
      <c r="U3" s="1">
        <f t="shared" ref="U3:U25" si="4">M3-D3</f>
        <v>0</v>
      </c>
      <c r="V3" s="1">
        <f t="shared" ref="V3:V25" si="5">N3-E3</f>
        <v>0</v>
      </c>
      <c r="W3" s="1">
        <f t="shared" ref="W3:W25" si="6">O3-F3</f>
        <v>0</v>
      </c>
      <c r="X3" s="1">
        <f t="shared" ref="X3:X25" si="7">P3-G3</f>
        <v>0</v>
      </c>
      <c r="Y3" s="1">
        <f t="shared" ref="Y3:Y25" si="8">Q3-H3</f>
        <v>0</v>
      </c>
      <c r="Z3" s="1">
        <f t="shared" ref="Z3:Z25" si="9">R3-I3</f>
        <v>0</v>
      </c>
    </row>
    <row r="4" spans="1:26" x14ac:dyDescent="0.35">
      <c r="A4" t="s">
        <v>11</v>
      </c>
      <c r="B4">
        <v>121</v>
      </c>
      <c r="C4" s="1">
        <v>35.537190082644599</v>
      </c>
      <c r="D4" s="1">
        <v>21.4876033057851</v>
      </c>
      <c r="E4" s="1">
        <v>35.537190082644599</v>
      </c>
      <c r="F4" s="1">
        <v>6.61157024793388</v>
      </c>
      <c r="G4" s="1">
        <v>0.82644628099173501</v>
      </c>
      <c r="H4" s="1">
        <v>0</v>
      </c>
      <c r="I4" s="1">
        <v>11.676115702479301</v>
      </c>
      <c r="J4" s="1">
        <f t="shared" si="1"/>
        <v>99.999999999999915</v>
      </c>
      <c r="K4" s="2">
        <v>121</v>
      </c>
      <c r="L4" s="2">
        <v>35.5</v>
      </c>
      <c r="M4" s="2">
        <v>21.5</v>
      </c>
      <c r="N4" s="2">
        <v>35.5</v>
      </c>
      <c r="O4" s="2">
        <v>6.6</v>
      </c>
      <c r="P4" s="2">
        <v>0.8</v>
      </c>
      <c r="Q4" s="2">
        <v>0</v>
      </c>
      <c r="R4" s="6">
        <v>11.7</v>
      </c>
      <c r="S4" s="1">
        <f t="shared" si="2"/>
        <v>0</v>
      </c>
      <c r="T4" s="1">
        <f t="shared" si="3"/>
        <v>-3.7190082644599443E-2</v>
      </c>
      <c r="U4" s="1">
        <f t="shared" si="4"/>
        <v>1.239669421489964E-2</v>
      </c>
      <c r="V4" s="1">
        <f t="shared" si="5"/>
        <v>-3.7190082644599443E-2</v>
      </c>
      <c r="W4" s="1">
        <f t="shared" si="6"/>
        <v>-1.1570247933880395E-2</v>
      </c>
      <c r="X4" s="1">
        <f t="shared" si="7"/>
        <v>-2.6446280991734961E-2</v>
      </c>
      <c r="Y4" s="1">
        <f t="shared" si="8"/>
        <v>0</v>
      </c>
      <c r="Z4" s="1">
        <f t="shared" si="9"/>
        <v>2.3884297520698539E-2</v>
      </c>
    </row>
    <row r="5" spans="1:26" x14ac:dyDescent="0.35">
      <c r="A5" t="s">
        <v>12</v>
      </c>
      <c r="B5">
        <v>128</v>
      </c>
      <c r="C5" s="1">
        <v>20.3125</v>
      </c>
      <c r="D5" s="1">
        <v>14.84375</v>
      </c>
      <c r="E5" s="1">
        <v>34.375</v>
      </c>
      <c r="F5" s="1">
        <v>16.40625</v>
      </c>
      <c r="G5" s="1">
        <v>11.71875</v>
      </c>
      <c r="H5" s="1">
        <v>2.34375</v>
      </c>
      <c r="I5" s="1">
        <v>26.074140624999998</v>
      </c>
      <c r="J5" s="1">
        <f t="shared" si="1"/>
        <v>100</v>
      </c>
      <c r="K5" s="2">
        <v>128</v>
      </c>
      <c r="L5" s="2">
        <v>20.3</v>
      </c>
      <c r="M5" s="2">
        <v>14.8</v>
      </c>
      <c r="N5" s="2">
        <v>34.4</v>
      </c>
      <c r="O5" s="2">
        <v>16.399999999999999</v>
      </c>
      <c r="P5" s="2">
        <v>11.7</v>
      </c>
      <c r="Q5" s="2">
        <v>2.2999999999999998</v>
      </c>
      <c r="R5" s="6">
        <v>26.1</v>
      </c>
      <c r="S5" s="1">
        <f t="shared" si="2"/>
        <v>0</v>
      </c>
      <c r="T5" s="1">
        <f t="shared" si="3"/>
        <v>-1.2499999999999289E-2</v>
      </c>
      <c r="U5" s="1">
        <f t="shared" si="4"/>
        <v>-4.3749999999999289E-2</v>
      </c>
      <c r="V5" s="1">
        <f t="shared" si="5"/>
        <v>2.4999999999998579E-2</v>
      </c>
      <c r="W5" s="1">
        <f t="shared" si="6"/>
        <v>-6.2500000000014211E-3</v>
      </c>
      <c r="X5" s="1">
        <f t="shared" si="7"/>
        <v>-1.8750000000000711E-2</v>
      </c>
      <c r="Y5" s="1">
        <f t="shared" si="8"/>
        <v>-4.3750000000000178E-2</v>
      </c>
      <c r="Z5" s="1">
        <f t="shared" si="9"/>
        <v>2.5859375000003126E-2</v>
      </c>
    </row>
    <row r="6" spans="1:26" x14ac:dyDescent="0.35">
      <c r="A6" t="s">
        <v>13</v>
      </c>
      <c r="B6">
        <v>51</v>
      </c>
      <c r="C6" s="1">
        <v>31.372549019607799</v>
      </c>
      <c r="D6" s="1">
        <v>23.529411764705799</v>
      </c>
      <c r="E6" s="1">
        <v>33.3333333333333</v>
      </c>
      <c r="F6" s="1">
        <v>7.8431372549019596</v>
      </c>
      <c r="G6" s="1">
        <v>3.9215686274509798</v>
      </c>
      <c r="H6" s="1">
        <v>0</v>
      </c>
      <c r="I6" s="1">
        <v>14.231960784313699</v>
      </c>
      <c r="J6" s="1">
        <f t="shared" si="1"/>
        <v>99.999999999999844</v>
      </c>
      <c r="K6" s="2">
        <v>51</v>
      </c>
      <c r="L6" s="2">
        <v>31.4</v>
      </c>
      <c r="M6" s="2">
        <v>23.5</v>
      </c>
      <c r="N6" s="2">
        <v>33.299999999999997</v>
      </c>
      <c r="O6" s="2">
        <v>7.8</v>
      </c>
      <c r="P6" s="2">
        <v>3.9</v>
      </c>
      <c r="Q6" s="2">
        <v>0</v>
      </c>
      <c r="R6" s="6">
        <v>14.2</v>
      </c>
      <c r="S6" s="1">
        <f t="shared" si="2"/>
        <v>0</v>
      </c>
      <c r="T6" s="1">
        <f t="shared" si="3"/>
        <v>2.7450980392199398E-2</v>
      </c>
      <c r="U6" s="1">
        <f t="shared" si="4"/>
        <v>-2.941176470579876E-2</v>
      </c>
      <c r="V6" s="1">
        <f t="shared" si="5"/>
        <v>-3.3333333333303017E-2</v>
      </c>
      <c r="W6" s="1">
        <f t="shared" si="6"/>
        <v>-4.3137254901959743E-2</v>
      </c>
      <c r="X6" s="1">
        <f t="shared" si="7"/>
        <v>-2.1568627450979871E-2</v>
      </c>
      <c r="Y6" s="1">
        <f t="shared" si="8"/>
        <v>0</v>
      </c>
      <c r="Z6" s="1">
        <f t="shared" si="9"/>
        <v>-3.1960784313699975E-2</v>
      </c>
    </row>
    <row r="7" spans="1:26" x14ac:dyDescent="0.35">
      <c r="A7" t="s">
        <v>14</v>
      </c>
      <c r="B7">
        <v>39</v>
      </c>
      <c r="C7" s="1">
        <v>30.769230769230699</v>
      </c>
      <c r="D7" s="1">
        <v>20.5128205128205</v>
      </c>
      <c r="E7" s="1">
        <v>38.461538461538403</v>
      </c>
      <c r="F7" s="1">
        <v>7.6923076923076898</v>
      </c>
      <c r="G7" s="1">
        <v>2.5641025641025599</v>
      </c>
      <c r="H7" s="1">
        <v>0</v>
      </c>
      <c r="I7" s="1">
        <v>13.234871794871699</v>
      </c>
      <c r="J7" s="1">
        <f t="shared" si="1"/>
        <v>99.999999999999858</v>
      </c>
      <c r="K7" s="2">
        <v>39</v>
      </c>
      <c r="L7" s="2">
        <v>30.8</v>
      </c>
      <c r="M7" s="2">
        <v>20.5</v>
      </c>
      <c r="N7" s="2">
        <v>38.5</v>
      </c>
      <c r="O7" s="2">
        <v>7.7</v>
      </c>
      <c r="P7" s="2">
        <v>2.6</v>
      </c>
      <c r="Q7" s="2">
        <v>0</v>
      </c>
      <c r="R7" s="6">
        <v>13.2</v>
      </c>
      <c r="S7" s="1">
        <f t="shared" si="2"/>
        <v>0</v>
      </c>
      <c r="T7" s="1">
        <f t="shared" si="3"/>
        <v>3.0769230769301714E-2</v>
      </c>
      <c r="U7" s="1">
        <f t="shared" si="4"/>
        <v>-1.282051282050034E-2</v>
      </c>
      <c r="V7" s="1">
        <f t="shared" si="5"/>
        <v>3.8461538461596945E-2</v>
      </c>
      <c r="W7" s="1">
        <f t="shared" si="6"/>
        <v>7.6923076923103295E-3</v>
      </c>
      <c r="X7" s="1">
        <f t="shared" si="7"/>
        <v>3.5897435897440211E-2</v>
      </c>
      <c r="Y7" s="1">
        <f t="shared" si="8"/>
        <v>0</v>
      </c>
      <c r="Z7" s="1">
        <f t="shared" si="9"/>
        <v>-3.487179487169989E-2</v>
      </c>
    </row>
    <row r="8" spans="1:26" x14ac:dyDescent="0.35">
      <c r="A8" t="s">
        <v>15</v>
      </c>
      <c r="C8" s="1"/>
      <c r="D8" s="1"/>
      <c r="E8" s="1"/>
      <c r="F8" s="1"/>
      <c r="G8" s="1"/>
      <c r="H8" s="1"/>
      <c r="I8" s="1"/>
      <c r="J8" s="1">
        <f t="shared" si="1"/>
        <v>0</v>
      </c>
      <c r="K8" s="4" t="s">
        <v>33</v>
      </c>
      <c r="L8" s="4"/>
      <c r="M8" s="4"/>
      <c r="N8" s="4"/>
      <c r="O8" s="8"/>
      <c r="P8" s="9"/>
      <c r="Q8" s="9"/>
      <c r="R8" s="9"/>
      <c r="S8" s="1" t="e">
        <f t="shared" si="2"/>
        <v>#VALUE!</v>
      </c>
      <c r="T8" s="1">
        <f t="shared" si="3"/>
        <v>0</v>
      </c>
      <c r="U8" s="1">
        <f t="shared" si="4"/>
        <v>0</v>
      </c>
      <c r="V8" s="1">
        <f t="shared" si="5"/>
        <v>0</v>
      </c>
      <c r="W8" s="1">
        <f t="shared" si="6"/>
        <v>0</v>
      </c>
      <c r="X8" s="1">
        <f t="shared" si="7"/>
        <v>0</v>
      </c>
      <c r="Y8" s="1">
        <f t="shared" si="8"/>
        <v>0</v>
      </c>
      <c r="Z8" s="1">
        <f t="shared" si="9"/>
        <v>0</v>
      </c>
    </row>
    <row r="9" spans="1:26" x14ac:dyDescent="0.35">
      <c r="A9" t="s">
        <v>16</v>
      </c>
      <c r="B9">
        <v>105</v>
      </c>
      <c r="C9" s="1">
        <v>34.285714285714199</v>
      </c>
      <c r="D9" s="1">
        <v>18.095238095237999</v>
      </c>
      <c r="E9" s="1">
        <v>32.380952380952301</v>
      </c>
      <c r="F9" s="1">
        <v>8.5714285714285694</v>
      </c>
      <c r="G9" s="1">
        <v>4.7619047619047601</v>
      </c>
      <c r="H9" s="1">
        <v>1.9047619047619</v>
      </c>
      <c r="I9" s="1">
        <v>16.461714285714201</v>
      </c>
      <c r="J9" s="1">
        <f t="shared" si="1"/>
        <v>99.99999999999973</v>
      </c>
      <c r="K9" s="2">
        <v>105</v>
      </c>
      <c r="L9" s="2">
        <v>34.299999999999997</v>
      </c>
      <c r="M9" s="2">
        <v>18.100000000000001</v>
      </c>
      <c r="N9" s="2">
        <v>32.4</v>
      </c>
      <c r="O9" s="2">
        <v>8.6</v>
      </c>
      <c r="P9" s="2">
        <v>4.8</v>
      </c>
      <c r="Q9" s="2">
        <v>1.9</v>
      </c>
      <c r="R9" s="6">
        <v>16.5</v>
      </c>
      <c r="S9" s="1">
        <f t="shared" si="2"/>
        <v>0</v>
      </c>
      <c r="T9" s="1">
        <f t="shared" si="3"/>
        <v>1.4285714285797724E-2</v>
      </c>
      <c r="U9" s="1">
        <f t="shared" si="4"/>
        <v>4.7619047620024446E-3</v>
      </c>
      <c r="V9" s="1">
        <f t="shared" si="5"/>
        <v>1.904761904769714E-2</v>
      </c>
      <c r="W9" s="1">
        <f t="shared" si="6"/>
        <v>2.8571428571430246E-2</v>
      </c>
      <c r="X9" s="1">
        <f t="shared" si="7"/>
        <v>3.8095238095239736E-2</v>
      </c>
      <c r="Y9" s="1">
        <f t="shared" si="8"/>
        <v>-4.7619047619000821E-3</v>
      </c>
      <c r="Z9" s="1">
        <f t="shared" si="9"/>
        <v>3.8285714285798633E-2</v>
      </c>
    </row>
    <row r="10" spans="1:26" x14ac:dyDescent="0.35">
      <c r="A10" t="s">
        <v>17</v>
      </c>
      <c r="B10">
        <v>90</v>
      </c>
      <c r="C10" s="1">
        <v>22.2222222222222</v>
      </c>
      <c r="D10" s="1">
        <v>21.1111111111111</v>
      </c>
      <c r="E10" s="1">
        <v>35.5555555555555</v>
      </c>
      <c r="F10" s="1">
        <v>12.2222222222222</v>
      </c>
      <c r="G10" s="1">
        <v>8.8888888888888893</v>
      </c>
      <c r="H10" s="1">
        <v>0</v>
      </c>
      <c r="I10" s="1">
        <v>20.648</v>
      </c>
      <c r="J10" s="1">
        <f t="shared" si="1"/>
        <v>99.999999999999886</v>
      </c>
      <c r="K10" s="2">
        <v>90</v>
      </c>
      <c r="L10" s="2">
        <v>22.2</v>
      </c>
      <c r="M10" s="2">
        <v>21.1</v>
      </c>
      <c r="N10" s="2">
        <v>35.6</v>
      </c>
      <c r="O10" s="2">
        <v>12.2</v>
      </c>
      <c r="P10" s="2">
        <v>8.9</v>
      </c>
      <c r="Q10" s="2">
        <v>0</v>
      </c>
      <c r="R10" s="6">
        <v>20.6</v>
      </c>
      <c r="S10" s="1">
        <f t="shared" si="2"/>
        <v>0</v>
      </c>
      <c r="T10" s="1">
        <f t="shared" si="3"/>
        <v>-2.2222222222200827E-2</v>
      </c>
      <c r="U10" s="1">
        <f t="shared" si="4"/>
        <v>-1.1111111111098637E-2</v>
      </c>
      <c r="V10" s="1">
        <f t="shared" si="5"/>
        <v>4.444444444450113E-2</v>
      </c>
      <c r="W10" s="1">
        <f t="shared" si="6"/>
        <v>-2.2222222222200827E-2</v>
      </c>
      <c r="X10" s="1">
        <f t="shared" si="7"/>
        <v>1.1111111111111072E-2</v>
      </c>
      <c r="Y10" s="1">
        <f t="shared" si="8"/>
        <v>0</v>
      </c>
      <c r="Z10" s="1">
        <f t="shared" si="9"/>
        <v>-4.7999999999998266E-2</v>
      </c>
    </row>
    <row r="11" spans="1:26" x14ac:dyDescent="0.35">
      <c r="A11" t="s">
        <v>18</v>
      </c>
      <c r="B11">
        <v>49</v>
      </c>
      <c r="C11" s="1">
        <v>40.816326530612201</v>
      </c>
      <c r="D11" s="1">
        <v>24.4897959183673</v>
      </c>
      <c r="E11" s="1">
        <v>24.4897959183673</v>
      </c>
      <c r="F11" s="1">
        <v>8.1632653061224492</v>
      </c>
      <c r="G11" s="1">
        <v>2.0408163265306101</v>
      </c>
      <c r="H11" s="1">
        <v>0</v>
      </c>
      <c r="I11" s="1">
        <v>11.561224489795899</v>
      </c>
      <c r="J11" s="1">
        <f t="shared" si="1"/>
        <v>99.999999999999858</v>
      </c>
      <c r="K11" s="2">
        <v>49</v>
      </c>
      <c r="L11" s="2">
        <v>40.799999999999997</v>
      </c>
      <c r="M11" s="2">
        <v>24.5</v>
      </c>
      <c r="N11" s="2">
        <v>24.5</v>
      </c>
      <c r="O11" s="2">
        <v>8.1999999999999993</v>
      </c>
      <c r="P11" s="2">
        <v>2</v>
      </c>
      <c r="Q11" s="2">
        <v>0</v>
      </c>
      <c r="R11" s="6">
        <v>11.6</v>
      </c>
      <c r="S11" s="1">
        <f t="shared" si="2"/>
        <v>0</v>
      </c>
      <c r="T11" s="1">
        <f t="shared" si="3"/>
        <v>-1.6326530612204238E-2</v>
      </c>
      <c r="U11" s="1">
        <f t="shared" si="4"/>
        <v>1.0204081632700479E-2</v>
      </c>
      <c r="V11" s="1">
        <f t="shared" si="5"/>
        <v>1.0204081632700479E-2</v>
      </c>
      <c r="W11" s="1">
        <f t="shared" si="6"/>
        <v>3.6734693877550129E-2</v>
      </c>
      <c r="X11" s="1">
        <f t="shared" si="7"/>
        <v>-4.081632653061007E-2</v>
      </c>
      <c r="Y11" s="1">
        <f t="shared" si="8"/>
        <v>0</v>
      </c>
      <c r="Z11" s="1">
        <f t="shared" si="9"/>
        <v>3.8775510204100527E-2</v>
      </c>
    </row>
    <row r="12" spans="1:26" x14ac:dyDescent="0.35">
      <c r="A12" t="s">
        <v>19</v>
      </c>
      <c r="B12">
        <v>34</v>
      </c>
      <c r="C12" s="1">
        <v>17.647058823529399</v>
      </c>
      <c r="D12" s="1">
        <v>14.705882352941099</v>
      </c>
      <c r="E12" s="1">
        <v>44.117647058823501</v>
      </c>
      <c r="F12" s="1">
        <v>11.764705882352899</v>
      </c>
      <c r="G12" s="1">
        <v>8.8235294117646994</v>
      </c>
      <c r="H12" s="1">
        <v>2.9411764705882302</v>
      </c>
      <c r="I12" s="1">
        <v>25.5341176470588</v>
      </c>
      <c r="J12" s="1">
        <f t="shared" si="1"/>
        <v>99.999999999999829</v>
      </c>
      <c r="K12" s="2">
        <v>34</v>
      </c>
      <c r="L12" s="2">
        <v>17.600000000000001</v>
      </c>
      <c r="M12" s="2">
        <v>14.7</v>
      </c>
      <c r="N12" s="2">
        <v>44.1</v>
      </c>
      <c r="O12" s="2">
        <v>11.8</v>
      </c>
      <c r="P12" s="2">
        <v>8.8000000000000007</v>
      </c>
      <c r="Q12" s="2">
        <v>2.9</v>
      </c>
      <c r="R12" s="6">
        <v>25.5</v>
      </c>
      <c r="S12" s="1">
        <f t="shared" si="2"/>
        <v>0</v>
      </c>
      <c r="T12" s="1">
        <f t="shared" si="3"/>
        <v>-4.7058823529397387E-2</v>
      </c>
      <c r="U12" s="1">
        <f t="shared" si="4"/>
        <v>-5.8823529411000663E-3</v>
      </c>
      <c r="V12" s="1">
        <f t="shared" si="5"/>
        <v>-1.7647058823499151E-2</v>
      </c>
      <c r="W12" s="1">
        <f t="shared" si="6"/>
        <v>3.5294117647101331E-2</v>
      </c>
      <c r="X12" s="1">
        <f t="shared" si="7"/>
        <v>-2.3529411764698693E-2</v>
      </c>
      <c r="Y12" s="1">
        <f t="shared" si="8"/>
        <v>-4.1176470588230263E-2</v>
      </c>
      <c r="Z12" s="1">
        <f t="shared" si="9"/>
        <v>-3.4117647058799605E-2</v>
      </c>
    </row>
    <row r="13" spans="1:26" x14ac:dyDescent="0.35">
      <c r="A13" t="s">
        <v>20</v>
      </c>
      <c r="B13">
        <v>26</v>
      </c>
      <c r="C13" s="1">
        <v>34.615384615384599</v>
      </c>
      <c r="D13" s="1">
        <v>11.538461538461499</v>
      </c>
      <c r="E13" s="1">
        <v>50</v>
      </c>
      <c r="F13" s="1">
        <v>3.84615384615384</v>
      </c>
      <c r="G13" s="1">
        <v>0</v>
      </c>
      <c r="H13" s="1">
        <v>0</v>
      </c>
      <c r="I13" s="1">
        <v>10.705</v>
      </c>
      <c r="J13" s="1">
        <f t="shared" si="1"/>
        <v>99.999999999999943</v>
      </c>
      <c r="K13" s="2">
        <v>26</v>
      </c>
      <c r="L13" s="2">
        <v>34.6</v>
      </c>
      <c r="M13" s="2">
        <v>11.5</v>
      </c>
      <c r="N13" s="2">
        <v>50</v>
      </c>
      <c r="O13" s="2">
        <v>3.8</v>
      </c>
      <c r="P13" s="2">
        <v>0</v>
      </c>
      <c r="Q13" s="2">
        <v>0</v>
      </c>
      <c r="R13" s="6">
        <v>10.7</v>
      </c>
      <c r="S13" s="1">
        <f t="shared" si="2"/>
        <v>0</v>
      </c>
      <c r="T13" s="1">
        <f t="shared" si="3"/>
        <v>-1.5384615384597566E-2</v>
      </c>
      <c r="U13" s="1">
        <f t="shared" si="4"/>
        <v>-3.8461538461499245E-2</v>
      </c>
      <c r="V13" s="1">
        <f t="shared" si="5"/>
        <v>0</v>
      </c>
      <c r="W13" s="1">
        <f t="shared" si="6"/>
        <v>-4.6153846153840217E-2</v>
      </c>
      <c r="X13" s="1">
        <f t="shared" si="7"/>
        <v>0</v>
      </c>
      <c r="Y13" s="1">
        <f t="shared" si="8"/>
        <v>0</v>
      </c>
      <c r="Z13" s="1">
        <f t="shared" si="9"/>
        <v>-5.0000000000007816E-3</v>
      </c>
    </row>
    <row r="14" spans="1:26" x14ac:dyDescent="0.35">
      <c r="A14" t="s">
        <v>21</v>
      </c>
      <c r="B14">
        <v>4</v>
      </c>
      <c r="C14" s="1">
        <v>25</v>
      </c>
      <c r="D14" s="1">
        <v>50</v>
      </c>
      <c r="E14" s="1">
        <v>0</v>
      </c>
      <c r="F14" s="1">
        <v>25</v>
      </c>
      <c r="G14" s="1">
        <v>0</v>
      </c>
      <c r="H14" s="1">
        <v>0</v>
      </c>
      <c r="I14" s="1">
        <v>12.5</v>
      </c>
      <c r="J14" s="1">
        <f t="shared" si="1"/>
        <v>100</v>
      </c>
      <c r="K14" s="2">
        <v>4</v>
      </c>
      <c r="L14" s="2">
        <v>25</v>
      </c>
      <c r="M14" s="2">
        <v>50</v>
      </c>
      <c r="N14" s="2">
        <v>0</v>
      </c>
      <c r="O14" s="2">
        <v>25</v>
      </c>
      <c r="P14" s="2">
        <v>0</v>
      </c>
      <c r="Q14" s="2">
        <v>0</v>
      </c>
      <c r="R14" s="6">
        <v>12.5</v>
      </c>
      <c r="S14" s="1">
        <f t="shared" si="2"/>
        <v>0</v>
      </c>
      <c r="T14" s="1">
        <f t="shared" si="3"/>
        <v>0</v>
      </c>
      <c r="U14" s="1">
        <f t="shared" si="4"/>
        <v>0</v>
      </c>
      <c r="V14" s="1">
        <f t="shared" si="5"/>
        <v>0</v>
      </c>
      <c r="W14" s="1">
        <f t="shared" si="6"/>
        <v>0</v>
      </c>
      <c r="X14" s="1">
        <f t="shared" si="7"/>
        <v>0</v>
      </c>
      <c r="Y14" s="1">
        <f t="shared" si="8"/>
        <v>0</v>
      </c>
      <c r="Z14" s="1">
        <f t="shared" si="9"/>
        <v>0</v>
      </c>
    </row>
    <row r="15" spans="1:26" x14ac:dyDescent="0.35">
      <c r="A15" t="s">
        <v>22</v>
      </c>
      <c r="C15" s="1"/>
      <c r="D15" s="1"/>
      <c r="E15" s="1"/>
      <c r="F15" s="1"/>
      <c r="G15" s="1"/>
      <c r="H15" s="1"/>
      <c r="I15" s="1"/>
      <c r="J15" s="1">
        <f t="shared" si="1"/>
        <v>0</v>
      </c>
      <c r="K15" s="3"/>
      <c r="L15" s="3"/>
      <c r="M15" s="3"/>
      <c r="N15" s="3"/>
      <c r="O15" s="3"/>
      <c r="P15" s="3"/>
      <c r="Q15" s="3"/>
      <c r="R15" s="7"/>
      <c r="S15" s="1">
        <f t="shared" si="2"/>
        <v>0</v>
      </c>
      <c r="T15" s="1">
        <f t="shared" si="3"/>
        <v>0</v>
      </c>
      <c r="U15" s="1">
        <f t="shared" si="4"/>
        <v>0</v>
      </c>
      <c r="V15" s="1">
        <f t="shared" si="5"/>
        <v>0</v>
      </c>
      <c r="W15" s="1">
        <f t="shared" si="6"/>
        <v>0</v>
      </c>
      <c r="X15" s="1">
        <f t="shared" si="7"/>
        <v>0</v>
      </c>
      <c r="Y15" s="1">
        <f t="shared" si="8"/>
        <v>0</v>
      </c>
      <c r="Z15" s="1">
        <f t="shared" si="9"/>
        <v>0</v>
      </c>
    </row>
    <row r="16" spans="1:26" x14ac:dyDescent="0.35">
      <c r="A16" t="s">
        <v>23</v>
      </c>
      <c r="B16">
        <v>187</v>
      </c>
      <c r="C16" s="1">
        <v>26.737967914438499</v>
      </c>
      <c r="D16" s="1">
        <v>21.925133689839502</v>
      </c>
      <c r="E16" s="1">
        <v>45.454545454545404</v>
      </c>
      <c r="F16" s="1">
        <v>5.8823529411764701</v>
      </c>
      <c r="G16" s="1">
        <v>0</v>
      </c>
      <c r="H16" s="1">
        <v>0</v>
      </c>
      <c r="I16" s="1">
        <v>12.463368983957199</v>
      </c>
      <c r="J16" s="1">
        <f t="shared" si="1"/>
        <v>99.999999999999858</v>
      </c>
      <c r="K16" s="2">
        <v>187</v>
      </c>
      <c r="L16" s="2">
        <v>26.7</v>
      </c>
      <c r="M16" s="2">
        <v>21.9</v>
      </c>
      <c r="N16" s="2">
        <v>45.5</v>
      </c>
      <c r="O16" s="2">
        <v>5.9</v>
      </c>
      <c r="P16" s="2">
        <v>0</v>
      </c>
      <c r="Q16" s="2">
        <v>0</v>
      </c>
      <c r="R16" s="6">
        <v>12.5</v>
      </c>
      <c r="S16" s="1">
        <f t="shared" si="2"/>
        <v>0</v>
      </c>
      <c r="T16" s="1">
        <f t="shared" si="3"/>
        <v>-3.7967914438500117E-2</v>
      </c>
      <c r="U16" s="1">
        <f t="shared" si="4"/>
        <v>-2.5133689839503148E-2</v>
      </c>
      <c r="V16" s="1">
        <f t="shared" si="5"/>
        <v>4.5454545454596484E-2</v>
      </c>
      <c r="W16" s="1">
        <f t="shared" si="6"/>
        <v>1.7647058823530237E-2</v>
      </c>
      <c r="X16" s="1">
        <f t="shared" si="7"/>
        <v>0</v>
      </c>
      <c r="Y16" s="1">
        <f t="shared" si="8"/>
        <v>0</v>
      </c>
      <c r="Z16" s="1">
        <f t="shared" si="9"/>
        <v>3.6631016042800724E-2</v>
      </c>
    </row>
    <row r="17" spans="1:26" x14ac:dyDescent="0.35">
      <c r="A17" t="s">
        <v>24</v>
      </c>
      <c r="B17">
        <v>46</v>
      </c>
      <c r="C17" s="1">
        <v>0</v>
      </c>
      <c r="D17" s="1">
        <v>0</v>
      </c>
      <c r="E17" s="1">
        <v>10.869565217391299</v>
      </c>
      <c r="F17" s="1">
        <v>41.304347826086897</v>
      </c>
      <c r="G17" s="1">
        <v>41.304347826086897</v>
      </c>
      <c r="H17" s="1">
        <v>6.5217391304347796</v>
      </c>
      <c r="I17" s="1">
        <v>57.409347826086901</v>
      </c>
      <c r="J17" s="1">
        <f t="shared" si="1"/>
        <v>99.999999999999872</v>
      </c>
      <c r="K17" s="2">
        <v>46</v>
      </c>
      <c r="L17" s="2">
        <v>0</v>
      </c>
      <c r="M17" s="2">
        <v>0</v>
      </c>
      <c r="N17" s="2">
        <v>10.9</v>
      </c>
      <c r="O17" s="2">
        <v>41.3</v>
      </c>
      <c r="P17" s="2">
        <v>41.3</v>
      </c>
      <c r="Q17" s="2">
        <v>6.5</v>
      </c>
      <c r="R17" s="6">
        <v>57.4</v>
      </c>
      <c r="S17" s="1">
        <f t="shared" si="2"/>
        <v>0</v>
      </c>
      <c r="T17" s="1">
        <f t="shared" si="3"/>
        <v>0</v>
      </c>
      <c r="U17" s="1">
        <f t="shared" si="4"/>
        <v>0</v>
      </c>
      <c r="V17" s="1">
        <f t="shared" si="5"/>
        <v>3.0434782608701028E-2</v>
      </c>
      <c r="W17" s="1">
        <f t="shared" si="6"/>
        <v>-4.3478260868994312E-3</v>
      </c>
      <c r="X17" s="1">
        <f t="shared" si="7"/>
        <v>-4.3478260868994312E-3</v>
      </c>
      <c r="Y17" s="1">
        <f t="shared" si="8"/>
        <v>-2.1739130434779597E-2</v>
      </c>
      <c r="Z17" s="1">
        <f t="shared" si="9"/>
        <v>-9.3478260869019891E-3</v>
      </c>
    </row>
    <row r="18" spans="1:26" x14ac:dyDescent="0.35">
      <c r="A18" t="s">
        <v>25</v>
      </c>
      <c r="B18">
        <v>48</v>
      </c>
      <c r="C18" s="1">
        <v>47.9166666666666</v>
      </c>
      <c r="D18" s="1">
        <v>25</v>
      </c>
      <c r="E18" s="1">
        <v>27.0833333333333</v>
      </c>
      <c r="F18" s="1">
        <v>0</v>
      </c>
      <c r="G18" s="1">
        <v>0</v>
      </c>
      <c r="H18" s="1">
        <v>0</v>
      </c>
      <c r="I18" s="1">
        <v>6.6316666666666597</v>
      </c>
      <c r="J18" s="1">
        <f t="shared" si="1"/>
        <v>99.999999999999901</v>
      </c>
      <c r="K18" s="2">
        <v>48</v>
      </c>
      <c r="L18" s="2">
        <v>47.9</v>
      </c>
      <c r="M18" s="2">
        <v>25</v>
      </c>
      <c r="N18" s="2">
        <v>27.1</v>
      </c>
      <c r="O18" s="2">
        <v>0</v>
      </c>
      <c r="P18" s="2">
        <v>0</v>
      </c>
      <c r="Q18" s="2">
        <v>0</v>
      </c>
      <c r="R18" s="6">
        <v>6.6</v>
      </c>
      <c r="S18" s="1">
        <f t="shared" si="2"/>
        <v>0</v>
      </c>
      <c r="T18" s="1">
        <f t="shared" si="3"/>
        <v>-1.666666666660177E-2</v>
      </c>
      <c r="U18" s="1">
        <f t="shared" si="4"/>
        <v>0</v>
      </c>
      <c r="V18" s="1">
        <f t="shared" si="5"/>
        <v>1.6666666666701246E-2</v>
      </c>
      <c r="W18" s="1">
        <f t="shared" si="6"/>
        <v>0</v>
      </c>
      <c r="X18" s="1">
        <f t="shared" si="7"/>
        <v>0</v>
      </c>
      <c r="Y18" s="1">
        <f t="shared" si="8"/>
        <v>0</v>
      </c>
      <c r="Z18" s="1">
        <f t="shared" si="9"/>
        <v>-3.166666666666007E-2</v>
      </c>
    </row>
    <row r="19" spans="1:26" x14ac:dyDescent="0.35">
      <c r="A19" t="s">
        <v>26</v>
      </c>
      <c r="B19">
        <v>29</v>
      </c>
      <c r="C19" s="1">
        <v>37.931034482758598</v>
      </c>
      <c r="D19" s="1">
        <v>20.689655172413701</v>
      </c>
      <c r="E19" s="1">
        <v>37.931034482758598</v>
      </c>
      <c r="F19" s="1">
        <v>3.44827586206896</v>
      </c>
      <c r="G19" s="1">
        <v>0</v>
      </c>
      <c r="H19" s="1">
        <v>0</v>
      </c>
      <c r="I19" s="1">
        <v>11.022758620689601</v>
      </c>
      <c r="J19" s="1">
        <f t="shared" si="1"/>
        <v>99.999999999999858</v>
      </c>
      <c r="K19" s="2">
        <v>29</v>
      </c>
      <c r="L19" s="2">
        <v>37.9</v>
      </c>
      <c r="M19" s="2">
        <v>20.7</v>
      </c>
      <c r="N19" s="2">
        <v>37.9</v>
      </c>
      <c r="O19" s="2">
        <v>3.4</v>
      </c>
      <c r="P19" s="2">
        <v>0</v>
      </c>
      <c r="Q19" s="2">
        <v>0</v>
      </c>
      <c r="R19" s="6">
        <v>11</v>
      </c>
      <c r="S19" s="1">
        <f t="shared" si="2"/>
        <v>0</v>
      </c>
      <c r="T19" s="1">
        <f t="shared" si="3"/>
        <v>-3.1034482758599324E-2</v>
      </c>
      <c r="U19" s="1">
        <f t="shared" si="4"/>
        <v>1.0344827586298067E-2</v>
      </c>
      <c r="V19" s="1">
        <f t="shared" si="5"/>
        <v>-3.1034482758599324E-2</v>
      </c>
      <c r="W19" s="1">
        <f t="shared" si="6"/>
        <v>-4.8275862068960063E-2</v>
      </c>
      <c r="X19" s="1">
        <f t="shared" si="7"/>
        <v>0</v>
      </c>
      <c r="Y19" s="1">
        <f t="shared" si="8"/>
        <v>0</v>
      </c>
      <c r="Z19" s="1">
        <f t="shared" si="9"/>
        <v>-2.2758620689600662E-2</v>
      </c>
    </row>
    <row r="20" spans="1:26" x14ac:dyDescent="0.35">
      <c r="A20" t="s">
        <v>27</v>
      </c>
      <c r="B20">
        <v>6</v>
      </c>
      <c r="C20" s="1">
        <v>50</v>
      </c>
      <c r="D20" s="1">
        <v>50</v>
      </c>
      <c r="E20" s="1">
        <v>0</v>
      </c>
      <c r="F20" s="1">
        <v>0</v>
      </c>
      <c r="G20" s="1">
        <v>0</v>
      </c>
      <c r="H20" s="1">
        <v>0</v>
      </c>
      <c r="I20" s="1">
        <v>2.5</v>
      </c>
      <c r="J20" s="1">
        <f t="shared" si="1"/>
        <v>100</v>
      </c>
      <c r="K20" s="2">
        <v>6</v>
      </c>
      <c r="L20" s="2">
        <v>50</v>
      </c>
      <c r="M20" s="2">
        <v>50</v>
      </c>
      <c r="N20" s="2">
        <v>0</v>
      </c>
      <c r="O20" s="2">
        <v>0</v>
      </c>
      <c r="P20" s="2">
        <v>0</v>
      </c>
      <c r="Q20" s="2">
        <v>0</v>
      </c>
      <c r="R20" s="6">
        <v>2.5</v>
      </c>
      <c r="S20" s="1">
        <f t="shared" si="2"/>
        <v>0</v>
      </c>
      <c r="T20" s="1">
        <f t="shared" si="3"/>
        <v>0</v>
      </c>
      <c r="U20" s="1">
        <f t="shared" si="4"/>
        <v>0</v>
      </c>
      <c r="V20" s="1">
        <f t="shared" si="5"/>
        <v>0</v>
      </c>
      <c r="W20" s="1">
        <f t="shared" si="6"/>
        <v>0</v>
      </c>
      <c r="X20" s="1">
        <f t="shared" si="7"/>
        <v>0</v>
      </c>
      <c r="Y20" s="1">
        <f t="shared" si="8"/>
        <v>0</v>
      </c>
      <c r="Z20" s="1">
        <f t="shared" si="9"/>
        <v>0</v>
      </c>
    </row>
    <row r="21" spans="1:26" x14ac:dyDescent="0.35">
      <c r="A21" t="s">
        <v>28</v>
      </c>
      <c r="C21" s="1"/>
      <c r="D21" s="1"/>
      <c r="E21" s="1"/>
      <c r="F21" s="1"/>
      <c r="G21" s="1"/>
      <c r="H21" s="1"/>
      <c r="I21" s="1"/>
      <c r="J21" s="1">
        <f t="shared" si="1"/>
        <v>0</v>
      </c>
      <c r="K21" s="3"/>
      <c r="L21" s="3"/>
      <c r="M21" s="3"/>
      <c r="N21" s="3"/>
      <c r="O21" s="3"/>
      <c r="P21" s="3"/>
      <c r="Q21" s="3"/>
      <c r="R21" s="7"/>
      <c r="S21" s="1">
        <f t="shared" si="2"/>
        <v>0</v>
      </c>
      <c r="T21" s="1">
        <f t="shared" si="3"/>
        <v>0</v>
      </c>
      <c r="U21" s="1">
        <f t="shared" si="4"/>
        <v>0</v>
      </c>
      <c r="V21" s="1">
        <f t="shared" si="5"/>
        <v>0</v>
      </c>
      <c r="W21" s="1">
        <f t="shared" si="6"/>
        <v>0</v>
      </c>
      <c r="X21" s="1">
        <f t="shared" si="7"/>
        <v>0</v>
      </c>
      <c r="Y21" s="1">
        <f t="shared" si="8"/>
        <v>0</v>
      </c>
      <c r="Z21" s="1">
        <f t="shared" si="9"/>
        <v>0</v>
      </c>
    </row>
    <row r="22" spans="1:26" x14ac:dyDescent="0.35">
      <c r="A22" t="s">
        <v>29</v>
      </c>
      <c r="B22">
        <v>326</v>
      </c>
      <c r="C22" s="1">
        <v>25.460122699386499</v>
      </c>
      <c r="D22" s="1">
        <v>19.9386503067484</v>
      </c>
      <c r="E22" s="1">
        <v>36.809815950920203</v>
      </c>
      <c r="F22" s="1">
        <v>11.042944785275999</v>
      </c>
      <c r="G22" s="1">
        <v>5.8282208588957003</v>
      </c>
      <c r="H22" s="1">
        <v>0.92024539877300604</v>
      </c>
      <c r="I22" s="1">
        <v>18.457944785275998</v>
      </c>
      <c r="J22" s="1">
        <f t="shared" si="1"/>
        <v>99.999999999999815</v>
      </c>
      <c r="K22" s="2">
        <v>326</v>
      </c>
      <c r="L22" s="2">
        <v>25.5</v>
      </c>
      <c r="M22" s="2">
        <v>19.899999999999999</v>
      </c>
      <c r="N22" s="2">
        <v>36.799999999999997</v>
      </c>
      <c r="O22" s="2">
        <v>11</v>
      </c>
      <c r="P22" s="2">
        <v>5.8</v>
      </c>
      <c r="Q22" s="2">
        <v>0.9</v>
      </c>
      <c r="R22" s="6">
        <v>18.5</v>
      </c>
      <c r="S22" s="1">
        <f t="shared" si="2"/>
        <v>0</v>
      </c>
      <c r="T22" s="1">
        <f t="shared" si="3"/>
        <v>3.9877300613500921E-2</v>
      </c>
      <c r="U22" s="1">
        <f t="shared" si="4"/>
        <v>-3.865030674840142E-2</v>
      </c>
      <c r="V22" s="1">
        <f t="shared" si="5"/>
        <v>-9.8159509202062623E-3</v>
      </c>
      <c r="W22" s="1">
        <f t="shared" si="6"/>
        <v>-4.2944785275999209E-2</v>
      </c>
      <c r="X22" s="1">
        <f t="shared" si="7"/>
        <v>-2.8220858895700474E-2</v>
      </c>
      <c r="Y22" s="1">
        <f t="shared" si="8"/>
        <v>-2.0245398773006018E-2</v>
      </c>
      <c r="Z22" s="1">
        <f t="shared" si="9"/>
        <v>4.2055214724001644E-2</v>
      </c>
    </row>
    <row r="23" spans="1:26" x14ac:dyDescent="0.35">
      <c r="A23" t="s">
        <v>30</v>
      </c>
      <c r="B23">
        <v>198</v>
      </c>
      <c r="C23" s="1">
        <v>28.282828282828198</v>
      </c>
      <c r="D23" s="1">
        <v>18.181818181818102</v>
      </c>
      <c r="E23" s="1">
        <v>37.878787878787797</v>
      </c>
      <c r="F23" s="1">
        <v>9.0909090909090899</v>
      </c>
      <c r="G23" s="1">
        <v>6.0606060606060597</v>
      </c>
      <c r="H23" s="1">
        <v>0.50505050505050497</v>
      </c>
      <c r="I23" s="1">
        <v>17.695151515151501</v>
      </c>
      <c r="J23" s="1">
        <f t="shared" si="1"/>
        <v>99.999999999999758</v>
      </c>
      <c r="K23" s="2">
        <v>198</v>
      </c>
      <c r="L23" s="2">
        <v>28.3</v>
      </c>
      <c r="M23" s="2">
        <v>18.2</v>
      </c>
      <c r="N23" s="2">
        <v>37.9</v>
      </c>
      <c r="O23" s="2">
        <v>9.1</v>
      </c>
      <c r="P23" s="2">
        <v>6.1</v>
      </c>
      <c r="Q23" s="2">
        <v>0.5</v>
      </c>
      <c r="R23" s="6">
        <v>17.7</v>
      </c>
      <c r="S23" s="1">
        <f t="shared" si="2"/>
        <v>0</v>
      </c>
      <c r="T23" s="1">
        <f t="shared" si="3"/>
        <v>1.7171717171802214E-2</v>
      </c>
      <c r="U23" s="1">
        <f t="shared" si="4"/>
        <v>1.8181818181897569E-2</v>
      </c>
      <c r="V23" s="1">
        <f t="shared" si="5"/>
        <v>2.1212121212201396E-2</v>
      </c>
      <c r="W23" s="1">
        <f t="shared" si="6"/>
        <v>9.0909090909097046E-3</v>
      </c>
      <c r="X23" s="1">
        <f t="shared" si="7"/>
        <v>3.9393939393939981E-2</v>
      </c>
      <c r="Y23" s="1">
        <f t="shared" si="8"/>
        <v>-5.050505050504972E-3</v>
      </c>
      <c r="Z23" s="1">
        <f t="shared" si="9"/>
        <v>4.8484848484982024E-3</v>
      </c>
    </row>
    <row r="24" spans="1:26" x14ac:dyDescent="0.35">
      <c r="A24" t="s">
        <v>31</v>
      </c>
      <c r="B24">
        <v>200</v>
      </c>
      <c r="C24" s="1">
        <v>22</v>
      </c>
      <c r="D24" s="1">
        <v>20</v>
      </c>
      <c r="E24" s="1">
        <v>40</v>
      </c>
      <c r="F24" s="1">
        <v>10.5</v>
      </c>
      <c r="G24" s="1">
        <v>7</v>
      </c>
      <c r="H24" s="1">
        <v>0.5</v>
      </c>
      <c r="I24" s="1">
        <v>19.078199999999999</v>
      </c>
      <c r="J24" s="1">
        <f t="shared" si="1"/>
        <v>100</v>
      </c>
      <c r="K24" s="2">
        <v>200</v>
      </c>
      <c r="L24" s="2">
        <v>22</v>
      </c>
      <c r="M24" s="2">
        <v>20</v>
      </c>
      <c r="N24" s="2">
        <v>40</v>
      </c>
      <c r="O24" s="2">
        <v>10.5</v>
      </c>
      <c r="P24" s="2">
        <v>7</v>
      </c>
      <c r="Q24" s="2">
        <v>0.5</v>
      </c>
      <c r="R24" s="6">
        <v>19.100000000000001</v>
      </c>
      <c r="S24" s="1">
        <f t="shared" si="2"/>
        <v>0</v>
      </c>
      <c r="T24" s="1">
        <f t="shared" si="3"/>
        <v>0</v>
      </c>
      <c r="U24" s="1">
        <f t="shared" si="4"/>
        <v>0</v>
      </c>
      <c r="V24" s="1">
        <f t="shared" si="5"/>
        <v>0</v>
      </c>
      <c r="W24" s="1">
        <f t="shared" si="6"/>
        <v>0</v>
      </c>
      <c r="X24" s="1">
        <f t="shared" si="7"/>
        <v>0</v>
      </c>
      <c r="Y24" s="1">
        <f t="shared" si="8"/>
        <v>0</v>
      </c>
      <c r="Z24" s="1">
        <f t="shared" si="9"/>
        <v>2.1800000000002484E-2</v>
      </c>
    </row>
    <row r="25" spans="1:26" ht="15" thickBot="1" x14ac:dyDescent="0.4">
      <c r="A25" t="s">
        <v>32</v>
      </c>
      <c r="B25">
        <v>55</v>
      </c>
      <c r="C25" s="1">
        <v>30.909090909090899</v>
      </c>
      <c r="D25" s="1">
        <v>14.545454545454501</v>
      </c>
      <c r="E25" s="1">
        <v>45.454545454545404</v>
      </c>
      <c r="F25" s="1">
        <v>1.8181818181818099</v>
      </c>
      <c r="G25" s="1">
        <v>7.2727272727272698</v>
      </c>
      <c r="H25" s="1">
        <v>0</v>
      </c>
      <c r="I25" s="1">
        <v>16.315090909090902</v>
      </c>
      <c r="J25" s="1">
        <f t="shared" si="1"/>
        <v>99.999999999999872</v>
      </c>
      <c r="K25" s="5">
        <v>55</v>
      </c>
      <c r="L25" s="5">
        <v>30.9</v>
      </c>
      <c r="M25" s="5">
        <v>14.5</v>
      </c>
      <c r="N25" s="5">
        <v>45.5</v>
      </c>
      <c r="O25" s="5">
        <v>1.8</v>
      </c>
      <c r="P25" s="5">
        <v>7.3</v>
      </c>
      <c r="Q25" s="5">
        <v>0</v>
      </c>
      <c r="R25" s="10">
        <v>16.3</v>
      </c>
      <c r="S25" s="1">
        <f t="shared" si="2"/>
        <v>0</v>
      </c>
      <c r="T25" s="1">
        <f t="shared" si="3"/>
        <v>-9.0909090909008228E-3</v>
      </c>
      <c r="U25" s="1">
        <f t="shared" si="4"/>
        <v>-4.5454545454500561E-2</v>
      </c>
      <c r="V25" s="1">
        <f t="shared" si="5"/>
        <v>4.5454545454596484E-2</v>
      </c>
      <c r="W25" s="1">
        <f t="shared" si="6"/>
        <v>-1.8181818181809861E-2</v>
      </c>
      <c r="X25" s="1">
        <f t="shared" si="7"/>
        <v>2.7272727272730002E-2</v>
      </c>
      <c r="Y25" s="1">
        <f t="shared" si="8"/>
        <v>0</v>
      </c>
      <c r="Z25" s="1">
        <f t="shared" si="9"/>
        <v>-1.509090909090105E-2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Q3.2x.csv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HingLing Chan</dc:creator>
  <cp:lastModifiedBy> HLC</cp:lastModifiedBy>
  <dcterms:created xsi:type="dcterms:W3CDTF">2022-04-23T01:53:49Z</dcterms:created>
  <dcterms:modified xsi:type="dcterms:W3CDTF">2022-04-23T01:53:49Z</dcterms:modified>
</cp:coreProperties>
</file>