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S:\excel\Excel Cap\Excel Cap\Project 2\"/>
    </mc:Choice>
  </mc:AlternateContent>
  <xr:revisionPtr revIDLastSave="0" documentId="13_ncr:1_{1C62FEA1-3D5B-4525-85E4-A424C8DF9BA2}" xr6:coauthVersionLast="47" xr6:coauthVersionMax="47" xr10:uidLastSave="{00000000-0000-0000-0000-000000000000}"/>
  <bookViews>
    <workbookView xWindow="-108" yWindow="-108" windowWidth="23256" windowHeight="12456" activeTab="1" xr2:uid="{F8420BDF-C08E-4FBB-891B-F574F63AC6D0}"/>
  </bookViews>
  <sheets>
    <sheet name="Sheet1" sheetId="2" r:id="rId1"/>
    <sheet name="Sheet2" sheetId="3" r:id="rId2"/>
    <sheet name="BlinkIT Grocery Data" sheetId="1" r:id="rId3"/>
  </sheets>
  <definedNames>
    <definedName name="_xlchart.v2.0" hidden="1">Sheet1!$D$84:$D$86</definedName>
    <definedName name="_xlchart.v2.1" hidden="1">Sheet1!$E$83</definedName>
    <definedName name="_xlchart.v2.2" hidden="1">Sheet1!$E$84:$E$86</definedName>
    <definedName name="_xlchart.v2.3" hidden="1">Sheet1!$D$84:$D$86</definedName>
    <definedName name="_xlchart.v2.4" hidden="1">Sheet1!$E$83</definedName>
    <definedName name="_xlchart.v2.5" hidden="1">Sheet1!$E$84:$E$86</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5" i="2" l="1"/>
  <c r="D86" i="2"/>
  <c r="D84" i="2"/>
  <c r="E86" i="2"/>
  <c r="E84" i="2"/>
  <c r="E85" i="2"/>
  <c r="B6" i="2"/>
  <c r="D6" i="2"/>
  <c r="C6" i="2"/>
  <c r="A6" i="2"/>
</calcChain>
</file>

<file path=xl/sharedStrings.xml><?xml version="1.0" encoding="utf-8"?>
<sst xmlns="http://schemas.openxmlformats.org/spreadsheetml/2006/main" count="59745" uniqueCount="1631">
  <si>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</si>
  <si>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</si>
  <si>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</si>
  <si>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</si>
  <si>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</si>
  <si>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</si>
  <si>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</si>
  <si>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</si>
  <si>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</si>
  <si>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</si>
  <si>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</si>
  <si>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</si>
  <si>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</si>
  <si>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</si>
  <si>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</si>
  <si>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</si>
  <si>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</si>
  <si>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</si>
  <si>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</si>
  <si>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</si>
  <si>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</si>
  <si>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</si>
  <si>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</si>
  <si>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</si>
  <si>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</si>
  <si>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</si>
  <si>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</si>
  <si>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</si>
  <si>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</si>
  <si>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</si>
  <si>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</si>
  <si>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</si>
  <si>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</si>
  <si>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</si>
  <si>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</si>
  <si>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</si>
  <si>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</si>
  <si>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</si>
  <si>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</si>
  <si>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</si>
  <si>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</si>
  <si>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</si>
  <si>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</si>
  <si>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</si>
  <si>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</si>
  <si>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</si>
  <si>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</si>
  <si>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</si>
  <si>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</si>
  <si>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</si>
  <si>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</si>
  <si>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</si>
  <si>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</si>
  <si>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</si>
  <si>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</si>
  <si>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</si>
  <si>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</si>
  <si>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</si>
  <si>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</si>
  <si>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</si>
  <si>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</si>
  <si>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</si>
  <si>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</si>
  <si>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</si>
  <si>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</si>
  <si>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</si>
  <si>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</si>
  <si>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</si>
  <si>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</si>
  <si>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</si>
  <si>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</si>
  <si>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</si>
  <si>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</si>
  <si>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</si>
  <si>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</si>
  <si>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</si>
  <si>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</si>
  <si>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</si>
  <si>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</si>
  <si>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</si>
  <si>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</si>
  <si>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</si>
  <si>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</si>
  <si>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</si>
  <si>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</si>
  <si>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</si>
  <si>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</si>
  <si>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</si>
  <si>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</si>
  <si>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</si>
  <si>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</si>
  <si>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</si>
  <si>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</si>
  <si>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</si>
  <si>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</si>
  <si>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</si>
  <si>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</si>
  <si>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</si>
  <si>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</si>
  <si>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</si>
  <si>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</si>
  <si>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</si>
  <si>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</si>
  <si>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</si>
  <si>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</si>
  <si>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</si>
  <si>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</si>
  <si>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</si>
  <si>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</si>
  <si>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</si>
  <si>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</si>
  <si>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</si>
  <si>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</si>
  <si>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</si>
  <si>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</si>
  <si>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</si>
  <si>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</si>
  <si>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</si>
  <si>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</si>
  <si>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</si>
  <si>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</si>
  <si>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</si>
  <si>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</si>
  <si>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</si>
  <si>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</si>
  <si>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</si>
  <si>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</si>
  <si>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</si>
  <si>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</si>
  <si>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</si>
  <si>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</si>
  <si>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</si>
  <si>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</si>
  <si>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</si>
  <si>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</si>
  <si>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</si>
  <si>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</si>
  <si>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</si>
  <si>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</si>
  <si>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</si>
  <si>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</si>
  <si>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</si>
  <si>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</si>
  <si>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</si>
  <si>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</si>
  <si>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</si>
  <si>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</si>
  <si>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</si>
  <si>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</si>
  <si>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</si>
  <si>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</si>
  <si>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</si>
  <si>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</si>
  <si>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</si>
  <si>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</si>
  <si>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</si>
  <si>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</si>
  <si>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</si>
  <si>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</si>
  <si>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</si>
  <si>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</si>
  <si>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</si>
  <si>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</si>
  <si>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</si>
  <si>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</si>
  <si>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</si>
  <si>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</si>
  <si>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</si>
  <si>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</si>
  <si>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</si>
  <si>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</si>
  <si>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</si>
  <si>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</si>
  <si>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</si>
  <si>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</si>
  <si>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</si>
  <si>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</si>
  <si>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</si>
  <si>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</si>
  <si>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</si>
  <si>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</si>
  <si>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</si>
  <si>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</si>
  <si>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</si>
  <si>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</si>
  <si>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</si>
  <si>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</si>
  <si>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</si>
  <si>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</si>
  <si>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</si>
  <si>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</si>
  <si>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</si>
  <si>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</si>
  <si>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</si>
  <si>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</si>
  <si>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</si>
  <si>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</si>
  <si>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</si>
  <si>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</si>
  <si>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</si>
  <si>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</si>
  <si>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</si>
  <si>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</si>
  <si>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</si>
  <si>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</si>
  <si>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</si>
  <si>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</si>
  <si>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</si>
  <si>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</si>
  <si>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</si>
  <si>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</si>
  <si>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</si>
  <si>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</si>
  <si>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</si>
  <si>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</si>
  <si>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</si>
  <si>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</si>
  <si>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</si>
  <si>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</si>
  <si>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</si>
  <si>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</si>
  <si>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</si>
  <si>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</si>
  <si>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</si>
  <si>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</si>
  <si>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</si>
  <si>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</si>
  <si>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</si>
  <si>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</si>
  <si>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</si>
  <si>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</si>
  <si>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</si>
  <si>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</si>
  <si>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</si>
  <si>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</si>
  <si>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</si>
  <si>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</si>
  <si>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</si>
  <si>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</si>
  <si>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</si>
  <si>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</si>
  <si>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</si>
  <si>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</si>
  <si>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</si>
  <si>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</si>
  <si>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</si>
  <si>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</si>
  <si>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</si>
  <si>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</si>
  <si>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</si>
  <si>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</si>
  <si>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</si>
  <si>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</si>
  <si>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</si>
  <si>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</si>
  <si>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</si>
  <si>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</si>
  <si>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</si>
  <si>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</si>
  <si>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</si>
  <si>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</si>
  <si>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</si>
  <si>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</si>
  <si>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</si>
  <si>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</si>
  <si>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</si>
  <si>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</si>
  <si>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</si>
  <si>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</si>
  <si>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</si>
  <si>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</si>
  <si>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</si>
  <si>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</si>
  <si>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</si>
  <si>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</si>
  <si>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</si>
  <si>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</si>
  <si>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</si>
  <si>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</si>
  <si>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</si>
  <si>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</si>
  <si>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</si>
  <si>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</si>
  <si>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</si>
  <si>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</si>
  <si>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</si>
  <si>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</si>
  <si>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</si>
  <si>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</si>
  <si>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</si>
  <si>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</si>
  <si>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</si>
  <si>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</si>
  <si>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</si>
  <si>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</si>
  <si>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</si>
  <si>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</si>
  <si>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</si>
  <si>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</si>
  <si>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</si>
  <si>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</si>
  <si>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</si>
  <si>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</si>
  <si>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</si>
  <si>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</si>
  <si>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</si>
  <si>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</si>
  <si>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</si>
  <si>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</si>
  <si>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</si>
  <si>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</si>
  <si>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</si>
  <si>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</si>
  <si>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</si>
  <si>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</si>
  <si>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</si>
  <si>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</si>
  <si>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</si>
  <si>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</si>
  <si>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</si>
  <si>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</si>
  <si>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</si>
  <si>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</si>
  <si>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</si>
  <si>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</si>
  <si>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</si>
  <si>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</si>
  <si>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</si>
  <si>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</si>
  <si>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</si>
  <si>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</si>
  <si>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</si>
  <si>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</si>
  <si>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</si>
  <si>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</si>
  <si>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</si>
  <si>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</si>
  <si>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</si>
  <si>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</si>
  <si>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</si>
  <si>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</si>
  <si>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</si>
  <si>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</si>
  <si>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</si>
  <si>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</si>
  <si>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</si>
  <si>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</si>
  <si>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</si>
  <si>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</si>
  <si>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</si>
  <si>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</si>
  <si>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</si>
  <si>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</si>
  <si>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</si>
  <si>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</si>
  <si>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</si>
  <si>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</si>
  <si>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</si>
  <si>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</si>
  <si>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</si>
  <si>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</si>
  <si>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</si>
  <si>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</si>
  <si>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</si>
  <si>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</si>
  <si>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</si>
  <si>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</si>
  <si>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</si>
  <si>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</si>
  <si>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</si>
  <si>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</si>
  <si>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</si>
  <si>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</si>
  <si>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</si>
  <si>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</si>
  <si>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</si>
  <si>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</si>
  <si>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</si>
  <si>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</si>
  <si>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</si>
  <si>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</si>
  <si>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</si>
  <si>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</si>
  <si>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</si>
  <si>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</si>
  <si>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</si>
  <si>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</si>
  <si>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</si>
  <si>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</si>
  <si>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</si>
  <si>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</si>
  <si>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</si>
  <si>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</si>
  <si>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</si>
  <si>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</si>
  <si>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</si>
  <si>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</si>
  <si>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</si>
  <si>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</si>
  <si>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</si>
  <si>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</si>
  <si>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</si>
  <si>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</si>
  <si>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</si>
  <si>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</si>
  <si>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</si>
  <si>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</si>
  <si>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</si>
  <si>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</si>
  <si>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</si>
  <si>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</si>
  <si>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</si>
  <si>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</si>
  <si>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</si>
  <si>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</si>
  <si>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</si>
  <si>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</si>
  <si>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</si>
  <si>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</si>
  <si>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</si>
  <si>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</si>
  <si>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</si>
  <si>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</si>
  <si>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</si>
  <si>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</si>
  <si>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</si>
  <si>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</si>
  <si>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</si>
  <si>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</si>
  <si>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</si>
  <si>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</si>
  <si>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</si>
  <si>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</si>
  <si>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</si>
  <si>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</si>
  <si>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</si>
  <si>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</si>
  <si>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</si>
  <si>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</si>
  <si>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</si>
  <si>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</si>
  <si>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</si>
  <si>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</si>
  <si>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</si>
  <si>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</si>
  <si>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</si>
  <si>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</si>
  <si>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</si>
  <si>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</si>
  <si>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</si>
  <si>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</si>
  <si>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</si>
  <si>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</si>
  <si>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</si>
  <si>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</si>
  <si>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</si>
  <si>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</si>
  <si>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</si>
  <si>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</si>
  <si>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</si>
  <si>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</si>
  <si>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</si>
  <si>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</si>
  <si>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</si>
  <si>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</si>
  <si>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</si>
  <si>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</si>
  <si>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</si>
  <si>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</si>
  <si>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</si>
  <si>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</si>
  <si>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</si>
  <si>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</si>
  <si>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</si>
  <si>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</si>
  <si>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</si>
  <si>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</si>
  <si>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</si>
  <si>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</si>
  <si>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</si>
  <si>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</si>
  <si>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</si>
  <si>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</si>
  <si>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</si>
  <si>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</si>
  <si>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</si>
  <si>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</si>
  <si>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</si>
  <si>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</si>
  <si>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</si>
  <si>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</si>
  <si>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</si>
  <si>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</si>
  <si>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</si>
  <si>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</si>
  <si>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</si>
  <si>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</si>
  <si>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</si>
  <si>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</si>
  <si>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</si>
  <si>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</si>
  <si>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</si>
  <si>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</si>
  <si>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</si>
  <si>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</si>
  <si>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</si>
  <si>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</si>
  <si>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</si>
  <si>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</si>
  <si>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</si>
  <si>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</si>
  <si>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</si>
  <si>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</si>
  <si>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</si>
  <si>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</si>
  <si>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</si>
  <si>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</si>
  <si>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</si>
  <si>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</si>
  <si>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</si>
  <si>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</si>
  <si>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</si>
  <si>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</si>
  <si>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</si>
  <si>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</si>
  <si>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</si>
  <si>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</si>
  <si>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</si>
  <si>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</si>
  <si>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</si>
  <si>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</si>
  <si>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</si>
  <si>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</si>
  <si>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</si>
  <si>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</si>
  <si>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</si>
  <si>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</si>
  <si>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</si>
  <si>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</si>
  <si>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</si>
  <si>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</si>
  <si>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</si>
  <si>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</si>
  <si>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</si>
  <si>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</si>
  <si>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</si>
  <si>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</si>
  <si>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</si>
  <si>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</si>
  <si>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</si>
  <si>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</si>
  <si>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</si>
  <si>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</si>
  <si>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</si>
  <si>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</si>
  <si>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</si>
  <si>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</si>
  <si>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</si>
  <si>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</si>
  <si>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</si>
  <si>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</si>
  <si>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</si>
  <si>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</si>
  <si>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</si>
  <si>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</si>
  <si>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</si>
  <si>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</si>
  <si>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</si>
  <si>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</si>
  <si>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</si>
  <si>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</si>
  <si>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</si>
  <si>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</si>
  <si>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</si>
  <si>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</si>
  <si>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</si>
  <si>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</si>
  <si>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</si>
  <si>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</si>
  <si>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</si>
  <si>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</si>
  <si>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</si>
  <si>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</si>
  <si>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</si>
  <si>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</si>
  <si>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</si>
  <si>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</si>
  <si>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</si>
  <si>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</si>
  <si>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</si>
  <si>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</si>
  <si>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</si>
  <si>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</si>
  <si>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</si>
  <si>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</si>
  <si>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</si>
  <si>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</si>
  <si>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</si>
  <si>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</si>
  <si>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</si>
  <si>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</si>
  <si>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</si>
  <si>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</si>
  <si>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</si>
  <si>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</si>
  <si>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</si>
  <si>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</si>
  <si>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</si>
  <si>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</si>
  <si>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</si>
  <si>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</si>
  <si>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</si>
  <si>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</si>
  <si>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</si>
  <si>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</si>
  <si>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</si>
  <si>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</si>
  <si>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</si>
  <si>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</si>
  <si>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</si>
  <si>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</si>
  <si>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</si>
  <si>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</si>
  <si>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</si>
  <si>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</si>
  <si>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</si>
  <si>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</si>
  <si>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</si>
  <si>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</si>
  <si>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</si>
  <si>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</si>
  <si>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</si>
  <si>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</si>
  <si>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</si>
  <si>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</si>
  <si>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</si>
  <si>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</si>
  <si>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</si>
  <si>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</si>
  <si>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</si>
  <si>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</si>
  <si>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</si>
  <si>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</si>
  <si>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</si>
  <si>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</si>
  <si>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</si>
  <si>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</si>
  <si>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</si>
  <si>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</si>
  <si>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</si>
  <si>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</si>
  <si>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</si>
  <si>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</si>
  <si>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</si>
  <si>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</si>
  <si>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</si>
  <si>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</si>
  <si>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</si>
  <si>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</si>
  <si>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</si>
  <si>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</si>
  <si>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</si>
  <si>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</si>
  <si>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</si>
  <si>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</si>
  <si>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</si>
  <si>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</si>
  <si>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</si>
  <si>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</si>
  <si>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</si>
  <si>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</si>
  <si>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</si>
  <si>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</si>
  <si>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</si>
  <si>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</si>
  <si>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</si>
  <si>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</si>
  <si>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</si>
  <si>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</si>
  <si>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</si>
  <si>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</si>
  <si>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</si>
  <si>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</si>
  <si>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</si>
  <si>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</si>
  <si>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</si>
  <si>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</si>
  <si>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</si>
  <si>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</si>
  <si>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</si>
  <si>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</si>
  <si>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</si>
  <si>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</si>
  <si>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</si>
  <si>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</si>
  <si>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</si>
  <si>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</si>
  <si>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</si>
  <si>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</si>
  <si>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</si>
  <si>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</si>
  <si>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</si>
  <si>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</si>
  <si>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</si>
  <si>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</si>
  <si>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</si>
  <si>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</si>
  <si>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</si>
  <si>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</si>
  <si>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</si>
  <si>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</si>
  <si>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</si>
  <si>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</si>
  <si>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</si>
  <si>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</si>
  <si>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</si>
  <si>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</si>
  <si>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</si>
  <si>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</si>
  <si>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</si>
  <si>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</si>
  <si>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</si>
  <si>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</si>
  <si>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</si>
  <si>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</si>
  <si>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</si>
  <si>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</si>
  <si>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</si>
  <si>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</si>
  <si>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</si>
  <si>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</si>
  <si>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</si>
  <si>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</si>
  <si>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</si>
  <si>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</si>
  <si>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</si>
  <si>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</si>
  <si>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</si>
  <si>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</si>
  <si>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</si>
  <si>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</si>
  <si>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</si>
  <si>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</si>
  <si>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</si>
  <si>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</si>
  <si>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</si>
  <si>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</si>
  <si>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</si>
  <si>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</si>
  <si>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</si>
  <si>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</si>
  <si>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</si>
  <si>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</si>
  <si>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</si>
  <si>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</si>
  <si>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</si>
  <si>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</si>
  <si>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</si>
  <si>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</si>
  <si>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</si>
  <si>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</si>
  <si>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</si>
  <si>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</si>
  <si>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</si>
  <si>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</si>
  <si>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</si>
  <si>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</si>
  <si>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</si>
  <si>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</si>
  <si>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</si>
  <si>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</si>
  <si>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</si>
  <si>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</si>
  <si>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</si>
  <si>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</si>
  <si>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</si>
  <si>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</si>
  <si>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</si>
  <si>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</si>
  <si>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</si>
  <si>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</si>
  <si>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</si>
  <si>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</si>
  <si>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</si>
  <si>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</si>
  <si>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</si>
  <si>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</si>
  <si>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</si>
  <si>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</si>
  <si>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</si>
  <si>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</si>
  <si>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</si>
  <si>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</si>
  <si>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</si>
  <si>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</si>
  <si>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</si>
  <si>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</si>
  <si>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</si>
  <si>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</si>
  <si>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</si>
  <si>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</si>
  <si>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</si>
  <si>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</si>
  <si>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</si>
  <si>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</si>
  <si>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</si>
  <si>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</si>
  <si>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</si>
  <si>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</si>
  <si>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</si>
  <si>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</si>
  <si>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</si>
  <si>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</si>
  <si>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</si>
  <si>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</si>
  <si>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</si>
  <si>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</si>
  <si>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</si>
  <si>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</si>
  <si>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</si>
  <si>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</si>
  <si>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</si>
  <si>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</si>
  <si>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</si>
  <si>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</si>
  <si>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</si>
  <si>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</si>
  <si>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</si>
  <si>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</si>
  <si>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</si>
  <si>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</si>
  <si>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</si>
  <si>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</si>
  <si>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</si>
  <si>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</si>
  <si>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</si>
  <si>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</si>
  <si>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</si>
  <si>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</si>
  <si>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</si>
  <si>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</si>
  <si>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</si>
  <si>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</si>
  <si>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</si>
  <si>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</si>
  <si>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</si>
  <si>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</si>
  <si>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</si>
  <si>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</si>
  <si>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</si>
  <si>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</si>
  <si>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</si>
  <si>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</si>
  <si>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</si>
  <si>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</si>
  <si>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</si>
  <si>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</si>
  <si>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</si>
  <si>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</si>
  <si>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</si>
  <si>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</si>
  <si>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</si>
  <si>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</si>
  <si>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</si>
  <si>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</si>
  <si>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</si>
  <si>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</si>
  <si>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</si>
  <si>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</si>
  <si>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</si>
  <si>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</si>
  <si>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</si>
  <si>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</si>
  <si>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</si>
  <si>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</si>
  <si>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</si>
  <si>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</si>
  <si>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</si>
  <si>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</si>
  <si>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</si>
  <si>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</si>
  <si>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</si>
  <si>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</si>
  <si>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</si>
  <si>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</si>
  <si>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</si>
  <si>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</si>
  <si>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</si>
  <si>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</si>
  <si>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</si>
  <si>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</si>
  <si>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</si>
  <si>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</si>
  <si>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</si>
  <si>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</si>
  <si>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</si>
  <si>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</si>
  <si>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</si>
  <si>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</si>
  <si>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</si>
  <si>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</si>
  <si>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</si>
  <si>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</si>
  <si>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</si>
  <si>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</si>
  <si>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</si>
  <si>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</si>
  <si>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</si>
  <si>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</si>
  <si>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</si>
  <si>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</si>
  <si>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</si>
  <si>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</si>
  <si>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</si>
  <si>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</si>
  <si>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</si>
  <si>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</si>
  <si>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</si>
  <si>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</si>
  <si>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</si>
  <si>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</si>
  <si>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</si>
  <si>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</si>
  <si>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</si>
  <si>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</si>
  <si>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</si>
  <si>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</si>
  <si>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</si>
  <si>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</si>
  <si>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</si>
  <si>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</si>
  <si>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</si>
  <si>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</si>
  <si>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</si>
  <si>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</si>
  <si>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</si>
  <si>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</si>
  <si>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</si>
  <si>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</si>
  <si>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</si>
  <si>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</si>
  <si>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</si>
  <si>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</si>
  <si>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</si>
  <si>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</si>
  <si>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</si>
  <si>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</si>
  <si>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</si>
  <si>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</si>
  <si>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</si>
  <si>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</si>
  <si>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</si>
  <si>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</si>
  <si>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</si>
  <si>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</si>
  <si>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</si>
  <si>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</si>
  <si>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</si>
  <si>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</si>
  <si>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</si>
  <si>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</si>
  <si>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</si>
  <si>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</si>
  <si>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</si>
  <si>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</si>
  <si>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</si>
  <si>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</si>
  <si>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</si>
  <si>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</si>
  <si>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</si>
  <si>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</si>
  <si>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</si>
  <si>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</si>
  <si>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</si>
  <si>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</si>
  <si>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</si>
  <si>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</si>
  <si>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</si>
  <si>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</si>
  <si>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</si>
  <si>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</si>
  <si>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</si>
  <si>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</si>
  <si>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</si>
  <si>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</si>
  <si>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</si>
  <si>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</si>
  <si>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</si>
  <si>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</si>
  <si>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</si>
  <si>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</si>
  <si>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</si>
  <si>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</si>
  <si>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</si>
  <si>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</si>
  <si>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</si>
  <si>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</si>
  <si>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</si>
  <si>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</si>
  <si>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</si>
  <si>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</si>
  <si>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</si>
  <si>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</si>
  <si>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</si>
  <si>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</si>
  <si>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</si>
  <si>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</si>
  <si>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</si>
  <si>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</si>
  <si>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</si>
  <si>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</si>
  <si>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</si>
  <si>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</si>
  <si>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</si>
  <si>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</si>
  <si>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</si>
  <si>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</si>
  <si>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</si>
  <si>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</si>
  <si>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</si>
  <si>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</si>
  <si>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</si>
  <si>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</si>
  <si>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</si>
  <si>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</si>
  <si>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</si>
  <si>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</si>
  <si>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</si>
  <si>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</si>
  <si>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</si>
  <si>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</si>
  <si>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</si>
  <si>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</si>
  <si>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</si>
  <si>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</si>
  <si>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</si>
  <si>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</si>
  <si>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</si>
  <si>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</si>
  <si>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</si>
  <si>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</si>
  <si>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</si>
  <si>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</si>
  <si>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</si>
  <si>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</si>
  <si>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</si>
  <si>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</si>
  <si>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</si>
  <si>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</si>
  <si>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</si>
  <si>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</si>
  <si>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</si>
  <si>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</si>
  <si>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</si>
  <si>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</si>
  <si>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</si>
  <si>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</si>
  <si>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</si>
  <si>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</si>
  <si>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</si>
  <si>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</si>
  <si>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</si>
  <si>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</si>
  <si>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</si>
  <si>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</si>
  <si>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</si>
  <si>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</si>
  <si>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</si>
  <si>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</si>
  <si>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</si>
  <si>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</si>
  <si>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</si>
  <si>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</si>
  <si>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</si>
  <si>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</si>
  <si>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</si>
  <si>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</si>
  <si>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</si>
  <si>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</si>
  <si>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</si>
  <si>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</si>
  <si>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</si>
  <si>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</si>
  <si>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</si>
  <si>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</si>
  <si>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</si>
  <si>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</si>
  <si>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</si>
  <si>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</si>
  <si>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</si>
  <si>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</si>
  <si>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</si>
  <si>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</si>
  <si>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</si>
  <si>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</si>
  <si>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</si>
  <si>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</si>
  <si>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</si>
  <si>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</si>
  <si>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</si>
  <si>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</si>
  <si>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</si>
  <si>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</si>
  <si>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</si>
  <si>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</si>
  <si>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</si>
  <si>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</si>
  <si>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</si>
  <si>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</si>
  <si>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</si>
  <si>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</si>
  <si>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</si>
  <si>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</si>
  <si>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</si>
  <si>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</si>
  <si>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</si>
  <si>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</si>
  <si>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</si>
  <si>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</si>
  <si>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</si>
  <si>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</si>
  <si>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</si>
  <si>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</si>
  <si>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</si>
  <si>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</si>
  <si>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</si>
  <si>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</si>
  <si>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</si>
  <si>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</si>
  <si>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</si>
  <si>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</si>
  <si>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</si>
  <si>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</si>
  <si>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</si>
  <si>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</si>
  <si>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</si>
  <si>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</si>
  <si>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</si>
  <si>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</si>
  <si>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</si>
  <si>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</si>
  <si>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</si>
  <si>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</si>
  <si>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</si>
  <si>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</si>
  <si>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</si>
  <si>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</si>
  <si>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</si>
  <si>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</si>
  <si>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</si>
  <si>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</si>
  <si>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</si>
  <si>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</si>
  <si>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</si>
  <si>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</si>
  <si>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</si>
  <si>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</si>
  <si>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</si>
  <si>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</si>
  <si>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</si>
  <si>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</si>
  <si>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</si>
  <si>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</si>
  <si>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</si>
  <si>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</si>
  <si>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</si>
  <si>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</si>
  <si>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</si>
  <si>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</si>
  <si>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</si>
  <si>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</si>
  <si>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</si>
  <si>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</si>
  <si>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</si>
  <si>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</si>
  <si>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</si>
  <si>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</si>
  <si>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</si>
  <si>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</si>
  <si>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</si>
  <si>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</si>
  <si>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</si>
  <si>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</si>
  <si>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</si>
  <si>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</si>
  <si>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</si>
  <si>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</si>
  <si>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</si>
  <si>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</si>
  <si>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</si>
  <si>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</si>
  <si>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</si>
  <si>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</si>
  <si>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</si>
  <si>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</si>
  <si>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</si>
  <si>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</si>
  <si>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</si>
  <si>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</si>
  <si>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</si>
  <si>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</si>
  <si>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</si>
  <si>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</si>
  <si>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</si>
  <si>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</si>
  <si>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</si>
  <si>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</si>
  <si>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</si>
  <si>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</si>
  <si>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</si>
  <si>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</si>
  <si>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</si>
  <si>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</si>
  <si>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</si>
  <si>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</si>
  <si>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</si>
  <si>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</si>
  <si>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</si>
  <si>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</si>
  <si>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</si>
  <si>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</si>
  <si>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</si>
  <si>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</si>
  <si>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</si>
  <si>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</si>
  <si>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</si>
  <si>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</si>
  <si>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</si>
  <si>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</si>
  <si>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</si>
  <si>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</si>
  <si>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</si>
  <si>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</si>
  <si>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</si>
  <si>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</si>
  <si>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</si>
  <si>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</si>
  <si>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</si>
  <si>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</si>
  <si>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</si>
  <si>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</si>
  <si>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</si>
  <si>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</si>
  <si>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</si>
  <si>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</si>
  <si>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</si>
  <si>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</si>
  <si>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</si>
  <si>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</si>
  <si>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</si>
  <si>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</si>
  <si>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</si>
  <si>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</si>
  <si>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</si>
  <si>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</si>
  <si>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</si>
  <si>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</si>
  <si>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</si>
  <si>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</si>
  <si>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</si>
  <si>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</si>
  <si>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</si>
  <si>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</si>
  <si>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</si>
  <si>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</si>
  <si>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</si>
  <si>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</si>
  <si>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</si>
  <si>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</si>
  <si>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</si>
  <si>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</si>
  <si>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</si>
  <si>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</si>
  <si>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</si>
  <si>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</si>
  <si>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</si>
  <si>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</si>
  <si>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</si>
  <si>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</si>
  <si>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</si>
  <si>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</si>
  <si>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</si>
  <si>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</si>
  <si>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</si>
  <si>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</si>
  <si>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</si>
  <si>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</si>
  <si>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</si>
  <si>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</si>
  <si>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</si>
  <si>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</si>
  <si>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</si>
  <si>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</si>
  <si>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</si>
  <si>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</si>
  <si>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</si>
  <si>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</si>
  <si>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</si>
  <si>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</si>
  <si>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</si>
  <si>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</si>
  <si>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</si>
  <si>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</si>
  <si>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</si>
  <si>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</si>
  <si>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</si>
  <si>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</si>
  <si>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</si>
  <si>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</si>
  <si>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</si>
  <si>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</si>
  <si>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</si>
  <si>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</si>
  <si>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</si>
  <si>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</si>
  <si>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</si>
  <si>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</si>
  <si>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</si>
  <si>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</si>
  <si>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</si>
  <si>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</si>
  <si>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</si>
  <si>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</si>
  <si>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</si>
  <si>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</si>
  <si>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</si>
  <si>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</si>
  <si>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</si>
  <si>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</si>
  <si>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</si>
  <si>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</si>
  <si>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</si>
  <si>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</si>
  <si>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</si>
  <si>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</si>
  <si>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</si>
  <si>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</si>
  <si>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</si>
  <si>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</si>
  <si>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</si>
  <si>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</si>
  <si>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</si>
  <si>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</si>
  <si>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</si>
  <si>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</si>
  <si>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</si>
  <si>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</si>
  <si>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</si>
  <si>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</si>
  <si>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</si>
  <si>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</si>
  <si>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</si>
  <si>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</si>
  <si>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</si>
  <si>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</si>
  <si>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</si>
  <si>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</si>
  <si>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</si>
  <si>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</si>
  <si>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</si>
  <si>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</si>
  <si>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</si>
  <si>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</si>
  <si>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</si>
  <si>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</si>
  <si>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</si>
  <si>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</si>
  <si>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</si>
  <si>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</si>
  <si>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</si>
  <si>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</si>
  <si>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</si>
  <si>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</si>
  <si>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</si>
  <si>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</si>
  <si>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</si>
  <si>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</si>
  <si>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</si>
  <si>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</si>
  <si>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</si>
  <si>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</si>
  <si>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</si>
  <si>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</si>
  <si>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</si>
  <si>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</si>
  <si>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</si>
  <si>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</si>
  <si>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</si>
  <si>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</si>
  <si>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</si>
  <si>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</si>
  <si>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</si>
  <si>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</si>
  <si>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</si>
  <si>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</si>
  <si>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</si>
  <si>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</si>
  <si>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</si>
  <si>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</si>
  <si>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</si>
  <si>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</si>
  <si>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</si>
  <si>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</si>
  <si>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</si>
  <si>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</si>
  <si>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</si>
  <si>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</si>
  <si>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</si>
  <si>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</si>
  <si>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</si>
  <si>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</si>
  <si>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</si>
  <si>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</si>
  <si>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</si>
  <si>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</si>
  <si>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</si>
  <si>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</si>
  <si>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</si>
  <si>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</si>
  <si>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</si>
  <si>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</si>
  <si>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</si>
  <si>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</si>
  <si>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</si>
  <si>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</si>
  <si>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</si>
  <si>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</si>
  <si>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</si>
  <si>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</si>
  <si>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</si>
  <si>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</si>
  <si>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</si>
  <si>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</si>
  <si>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</si>
  <si>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</si>
  <si>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</si>
  <si>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</si>
  <si>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</si>
  <si>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</si>
  <si>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</si>
  <si>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</si>
  <si>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</si>
  <si>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</si>
  <si>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</si>
  <si>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</si>
  <si>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</si>
  <si>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</si>
  <si>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</si>
  <si>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</si>
  <si>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</si>
  <si>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</si>
  <si>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</si>
  <si>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</si>
  <si>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</si>
  <si>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</si>
  <si>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</si>
  <si>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</si>
  <si>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</si>
  <si>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</si>
  <si>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</si>
  <si>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</si>
  <si>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</si>
  <si>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</si>
  <si>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</si>
  <si>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</si>
  <si>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</si>
  <si>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</si>
  <si>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</si>
  <si>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</si>
  <si>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</si>
  <si>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</si>
  <si>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</si>
  <si>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</si>
  <si>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</si>
  <si>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</si>
  <si>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</si>
  <si>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</si>
  <si>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</si>
  <si>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</si>
  <si>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</si>
  <si>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</si>
  <si>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</si>
  <si>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</si>
  <si>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</si>
  <si>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</si>
  <si>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</si>
  <si>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</si>
  <si>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</si>
  <si>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</si>
  <si>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</si>
  <si>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</si>
  <si>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</si>
  <si>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</si>
  <si>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</si>
  <si>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</si>
  <si>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</si>
  <si>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</si>
  <si>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</si>
  <si>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</si>
  <si>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</si>
  <si>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</si>
  <si>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</si>
  <si>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</si>
  <si>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</si>
  <si>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</si>
  <si>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</si>
  <si>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</si>
  <si>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</si>
  <si>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</si>
  <si>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</si>
  <si>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</si>
  <si>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</si>
  <si>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</si>
  <si>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</si>
  <si>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</si>
  <si>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</si>
  <si>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</si>
  <si>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</si>
  <si>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</si>
  <si>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</si>
  <si>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</si>
  <si>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</si>
  <si>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</si>
  <si>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</si>
  <si>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</si>
  <si>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</si>
  <si>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</si>
  <si>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</si>
  <si>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</si>
  <si>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</si>
  <si>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</si>
  <si>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</si>
  <si>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</si>
  <si>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</si>
  <si>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</si>
  <si>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</si>
  <si>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</si>
  <si>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</si>
  <si>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</si>
  <si>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</si>
  <si>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</si>
  <si>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</si>
  <si>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</si>
  <si>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</si>
  <si>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</si>
  <si>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</si>
  <si>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</si>
  <si>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</si>
  <si>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</si>
  <si>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</si>
  <si>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</si>
  <si>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</si>
  <si>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</si>
  <si>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</si>
  <si>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</si>
  <si>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</si>
  <si>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</si>
  <si>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</si>
  <si>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</si>
  <si>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</si>
  <si>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</si>
  <si>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</si>
  <si>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</si>
  <si>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</si>
  <si>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</si>
  <si>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</si>
  <si>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</si>
  <si>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</si>
  <si>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</si>
  <si>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</si>
  <si>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</si>
  <si>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</si>
  <si>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</si>
  <si>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</si>
  <si>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</si>
  <si>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</si>
  <si>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</si>
  <si>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</si>
  <si>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</si>
  <si>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</si>
  <si>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</si>
  <si>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</si>
  <si>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</si>
  <si>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</si>
  <si>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</si>
  <si>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</si>
  <si>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</si>
  <si>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</si>
  <si>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</si>
  <si>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</si>
  <si>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</si>
  <si>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</si>
  <si>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</si>
  <si>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</si>
  <si>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</si>
  <si>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</si>
  <si>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</si>
  <si>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</si>
  <si>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</si>
  <si>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</si>
  <si>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</si>
  <si>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</si>
  <si>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</si>
  <si>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</si>
  <si>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</si>
  <si>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</si>
  <si>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</si>
  <si>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</si>
  <si>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</si>
  <si>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</si>
  <si>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</si>
  <si>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Average_sales</t>
  </si>
  <si>
    <t>Sr.no</t>
  </si>
  <si>
    <t>Count of Sr.no</t>
  </si>
  <si>
    <t>Average of Rating</t>
  </si>
  <si>
    <t>Total Sales</t>
  </si>
  <si>
    <t>AVG sakes</t>
  </si>
  <si>
    <t>AVG rating</t>
  </si>
  <si>
    <t>No of itmes</t>
  </si>
  <si>
    <t>KPI's Requirement</t>
  </si>
  <si>
    <t>Row Labels</t>
  </si>
  <si>
    <t>Grand Total</t>
  </si>
  <si>
    <t>FAT contenet by Sales</t>
  </si>
  <si>
    <t>Column Labels</t>
  </si>
  <si>
    <t>Total Sales By Item Type</t>
  </si>
  <si>
    <t>Total Sales By Outlate Establishment</t>
  </si>
  <si>
    <t>Sales By Outlate Size</t>
  </si>
  <si>
    <t>Outlet Location</t>
  </si>
  <si>
    <t>Sales By Outlet Location</t>
  </si>
  <si>
    <t>Average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</si>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</sst>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167" fontId="0" fillId="0" borderId="24" xfId="0" applyNumberFormat="1" applyBorder="1"/>
    <xf numFmtId="167" fontId="0" fillId="0" borderId="22" xfId="0" applyNumberFormat="1" applyBorder="1"/>
    <xf numFmtId="167" fontId="0" fillId="0" borderId="15" xfId="0" applyNumberFormat="1" applyBorder="1"/>
    <xf numFmtId="0" fontId="0" fillId="0" borderId="10" xfId="0" pivotButton="1" applyBorder="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8" xfId="0" applyNumberFormat="1" applyBorder="1"/>
    <xf numFmtId="167" fontId="0" fillId="0" borderId="13" xfId="0" applyNumberFormat="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10" xfId="0" applyBorder="1" applyAlignment="1">
      <alignment horizontal="left"/>
    </xf>
    <xf numFmtId="0" fontId="0" fillId="0" borderId="10" xfId="0" applyBorder="1"/>
    <xf numFmtId="167" fontId="0" fillId="0" borderId="23" xfId="0" applyNumberFormat="1" applyBorder="1"/>
    <xf numFmtId="167" fontId="0" fillId="0" borderId="0" xfId="0" applyNumberFormat="1"/>
    <xf numFmtId="167" fontId="0" fillId="0" borderId="10" xfId="0" applyNumberFormat="1" applyBorder="1"/>
    <xf numFmtId="168" fontId="0" fillId="0" borderId="22" xfId="0" applyNumberFormat="1" applyBorder="1"/>
    <xf numFmtId="168" fontId="0" fillId="0" borderId="23" xfId="0" applyNumberFormat="1" applyBorder="1"/>
    <xf numFmtId="168" fontId="0" fillId="0" borderId="24"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16" fillId="33" borderId="11" xfId="0" applyFont="1"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0" fillId="33" borderId="21"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3" xfId="0" applyNumberFormat="1" applyBorder="1"/>
    <xf numFmtId="0"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0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ill>
        <patternFill>
          <bgColor rgb="FFFFD200"/>
        </patternFill>
      </fill>
      <border>
        <left style="thin">
          <color auto="1"/>
        </left>
        <right style="thin">
          <color auto="1"/>
        </right>
        <top style="thin">
          <color auto="1"/>
        </top>
        <bottom style="thin">
          <color auto="1"/>
        </bottom>
      </border>
    </dxf>
    <dxf>
      <fill>
        <patternFill>
          <bgColor rgb="FFFFD200"/>
        </patternFill>
      </fill>
      <border>
        <left style="thin">
          <color auto="1"/>
        </left>
        <right style="thin">
          <color auto="1"/>
        </right>
        <top style="thin">
          <color auto="1"/>
        </top>
        <bottom style="thin">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3" defaultTableStyle="TableStyleMedium2" defaultPivotStyle="PivotStyleLight16">
    <tableStyle name="Blinkit Analysis" pivot="0" table="0" count="10" xr9:uid="{D0C19CAC-FF0B-4D78-9F7C-300F75001817}">
      <tableStyleElement type="wholeTable" dxfId="4686"/>
      <tableStyleElement type="headerRow" dxfId="4685"/>
    </tableStyle>
    <tableStyle name="Slicer Style 1" pivot="0" table="0" count="1" xr9:uid="{118ADC16-A2FE-4670-91B6-0EA6A4E6EA3B}">
      <tableStyleElement type="wholeTable" dxfId="4688"/>
    </tableStyle>
    <tableStyle name="Slicer Style 2" pivot="0" table="0" count="1" xr9:uid="{45051308-C0E5-49E1-AE8A-71BCA23BEACF}">
      <tableStyleElement type="wholeTable" dxfId="4687"/>
    </tableStyle>
  </tableStyles>
  <colors>
    <mruColors>
      <color rgb="FFFFD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68-412A-97AB-76820416C3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68-412A-97AB-76820416C37A}"/>
              </c:ext>
            </c:extLst>
          </c:dPt>
          <c:cat>
            <c:strRef>
              <c:f>Sheet1!$A$14:$A$15</c:f>
              <c:strCache>
                <c:ptCount val="2"/>
                <c:pt idx="0">
                  <c:v>Low Fat</c:v>
                </c:pt>
                <c:pt idx="1">
                  <c:v>Regular</c:v>
                </c:pt>
              </c:strCache>
            </c:strRef>
          </c:cat>
          <c:val>
            <c:numRef>
              <c:f>Sheet1!$B$14:$B$15</c:f>
              <c:numCache>
                <c:formatCode>"$"0.0,"K"</c:formatCode>
                <c:ptCount val="2"/>
                <c:pt idx="0">
                  <c:v>352277.09160000004</c:v>
                </c:pt>
                <c:pt idx="1">
                  <c:v>298594.29479999968</c:v>
                </c:pt>
              </c:numCache>
            </c:numRef>
          </c:val>
          <c:extLst>
            <c:ext xmlns:c16="http://schemas.microsoft.com/office/drawing/2014/chart" uri="{C3380CC4-5D6E-409C-BE32-E72D297353CC}">
              <c16:uniqueId val="{00000000-8FED-47CF-9E86-EEE7FA6C20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Sheet1!$B$23:$B$24</c:f>
              <c:strCache>
                <c:ptCount val="1"/>
                <c:pt idx="0">
                  <c:v>Regular</c:v>
                </c:pt>
              </c:strCache>
            </c:strRef>
          </c:tx>
          <c:spPr>
            <a:solidFill>
              <a:schemeClr val="accent1"/>
            </a:solidFill>
            <a:ln>
              <a:noFill/>
            </a:ln>
            <a:effectLst/>
          </c:spPr>
          <c:invertIfNegative val="0"/>
          <c:cat>
            <c:strRef>
              <c:f>Sheet1!$A$25:$A$27</c:f>
              <c:strCache>
                <c:ptCount val="3"/>
                <c:pt idx="0">
                  <c:v>Tier 1</c:v>
                </c:pt>
                <c:pt idx="1">
                  <c:v>Tier 2</c:v>
                </c:pt>
                <c:pt idx="2">
                  <c:v>Tier 3</c:v>
                </c:pt>
              </c:strCache>
            </c:strRef>
          </c:cat>
          <c:val>
            <c:numRef>
              <c:f>Sheet1!$B$25:$B$27</c:f>
              <c:numCache>
                <c:formatCode>"$"0.0,"K"</c:formatCode>
                <c:ptCount val="3"/>
                <c:pt idx="0">
                  <c:v>84807.724399999977</c:v>
                </c:pt>
                <c:pt idx="1">
                  <c:v>97432.455600000088</c:v>
                </c:pt>
                <c:pt idx="2">
                  <c:v>116354.1148</c:v>
                </c:pt>
              </c:numCache>
            </c:numRef>
          </c:val>
          <c:extLst>
            <c:ext xmlns:c16="http://schemas.microsoft.com/office/drawing/2014/chart" uri="{C3380CC4-5D6E-409C-BE32-E72D297353CC}">
              <c16:uniqueId val="{00000000-CAC7-4C4C-BED5-6B0B59DFBAC0}"/>
            </c:ext>
          </c:extLst>
        </c:ser>
        <c:ser>
          <c:idx val="1"/>
          <c:order val="1"/>
          <c:tx>
            <c:strRef>
              <c:f>Sheet1!$C$23:$C$24</c:f>
              <c:strCache>
                <c:ptCount val="1"/>
                <c:pt idx="0">
                  <c:v>Low Fat</c:v>
                </c:pt>
              </c:strCache>
            </c:strRef>
          </c:tx>
          <c:spPr>
            <a:solidFill>
              <a:schemeClr val="accent2"/>
            </a:solidFill>
            <a:ln>
              <a:noFill/>
            </a:ln>
            <a:effectLst/>
          </c:spPr>
          <c:invertIfNegative val="0"/>
          <c:cat>
            <c:strRef>
              <c:f>Sheet1!$A$25:$A$27</c:f>
              <c:strCache>
                <c:ptCount val="3"/>
                <c:pt idx="0">
                  <c:v>Tier 1</c:v>
                </c:pt>
                <c:pt idx="1">
                  <c:v>Tier 2</c:v>
                </c:pt>
                <c:pt idx="2">
                  <c:v>Tier 3</c:v>
                </c:pt>
              </c:strCache>
            </c:strRef>
          </c:cat>
          <c:val>
            <c:numRef>
              <c:f>Sheet1!$C$25:$C$27</c:f>
              <c:numCache>
                <c:formatCode>"$"0.0,"K"</c:formatCode>
                <c:ptCount val="3"/>
                <c:pt idx="0">
                  <c:v>98180.320400000041</c:v>
                </c:pt>
                <c:pt idx="1">
                  <c:v>115343.64719999996</c:v>
                </c:pt>
                <c:pt idx="2">
                  <c:v>138753.12400000004</c:v>
                </c:pt>
              </c:numCache>
            </c:numRef>
          </c:val>
          <c:extLst>
            <c:ext xmlns:c16="http://schemas.microsoft.com/office/drawing/2014/chart" uri="{C3380CC4-5D6E-409C-BE32-E72D297353CC}">
              <c16:uniqueId val="{00000001-CAC7-4C4C-BED5-6B0B59DFBAC0}"/>
            </c:ext>
          </c:extLst>
        </c:ser>
        <c:dLbls>
          <c:showLegendKey val="0"/>
          <c:showVal val="0"/>
          <c:showCatName val="0"/>
          <c:showSerName val="0"/>
          <c:showPercent val="0"/>
          <c:showBubbleSize val="0"/>
        </c:dLbls>
        <c:gapWidth val="182"/>
        <c:axId val="1953493695"/>
        <c:axId val="1953494175"/>
      </c:barChart>
      <c:catAx>
        <c:axId val="1953493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494175"/>
        <c:crosses val="autoZero"/>
        <c:auto val="1"/>
        <c:lblAlgn val="ctr"/>
        <c:lblOffset val="100"/>
        <c:noMultiLvlLbl val="0"/>
      </c:catAx>
      <c:valAx>
        <c:axId val="1953494175"/>
        <c:scaling>
          <c:orientation val="minMax"/>
        </c:scaling>
        <c:delete val="1"/>
        <c:axPos val="b"/>
        <c:numFmt formatCode="&quot;$&quot;0.0,&quot;K&quot;" sourceLinked="1"/>
        <c:majorTickMark val="out"/>
        <c:minorTickMark val="none"/>
        <c:tickLblPos val="nextTo"/>
        <c:crossAx val="19534936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Sheet1!$A$33:$A$41</c:f>
              <c:strCache>
                <c:ptCount val="8"/>
                <c:pt idx="0">
                  <c:v>Breakfast</c:v>
                </c:pt>
                <c:pt idx="1">
                  <c:v>Hard Drinks</c:v>
                </c:pt>
                <c:pt idx="2">
                  <c:v>Breads</c:v>
                </c:pt>
                <c:pt idx="3">
                  <c:v>Baking Goods</c:v>
                </c:pt>
                <c:pt idx="4">
                  <c:v>Canned</c:v>
                </c:pt>
                <c:pt idx="5">
                  <c:v>Dairy</c:v>
                </c:pt>
                <c:pt idx="6">
                  <c:v>Frozen Foods</c:v>
                </c:pt>
                <c:pt idx="7">
                  <c:v>Fruits and Vegetables</c:v>
                </c:pt>
              </c:strCache>
            </c:strRef>
          </c:cat>
          <c:val>
            <c:numRef>
              <c:f>Sheet1!$B$33:$B$41</c:f>
              <c:numCache>
                <c:formatCode>"$"0.0,"K"</c:formatCode>
                <c:ptCount val="8"/>
                <c:pt idx="0">
                  <c:v>15596.696599999996</c:v>
                </c:pt>
                <c:pt idx="1">
                  <c:v>29334.680599999996</c:v>
                </c:pt>
                <c:pt idx="2">
                  <c:v>35379.119799999993</c:v>
                </c:pt>
                <c:pt idx="3">
                  <c:v>81894.736399999951</c:v>
                </c:pt>
                <c:pt idx="4">
                  <c:v>90706.729000000021</c:v>
                </c:pt>
                <c:pt idx="5">
                  <c:v>101276.46160000004</c:v>
                </c:pt>
                <c:pt idx="6">
                  <c:v>118558.88140000016</c:v>
                </c:pt>
                <c:pt idx="7">
                  <c:v>178124.08099999989</c:v>
                </c:pt>
              </c:numCache>
            </c:numRef>
          </c:val>
          <c:extLst>
            <c:ext xmlns:c16="http://schemas.microsoft.com/office/drawing/2014/chart" uri="{C3380CC4-5D6E-409C-BE32-E72D297353CC}">
              <c16:uniqueId val="{00000000-346E-4FB8-AFAF-06549F590B73}"/>
            </c:ext>
          </c:extLst>
        </c:ser>
        <c:dLbls>
          <c:dLblPos val="outEnd"/>
          <c:showLegendKey val="0"/>
          <c:showVal val="1"/>
          <c:showCatName val="0"/>
          <c:showSerName val="0"/>
          <c:showPercent val="0"/>
          <c:showBubbleSize val="0"/>
        </c:dLbls>
        <c:gapWidth val="182"/>
        <c:axId val="1954969967"/>
        <c:axId val="1954967087"/>
      </c:barChart>
      <c:catAx>
        <c:axId val="1954969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67087"/>
        <c:crosses val="autoZero"/>
        <c:auto val="1"/>
        <c:lblAlgn val="ctr"/>
        <c:lblOffset val="100"/>
        <c:noMultiLvlLbl val="0"/>
      </c:catAx>
      <c:valAx>
        <c:axId val="1954967087"/>
        <c:scaling>
          <c:orientation val="minMax"/>
        </c:scaling>
        <c:delete val="1"/>
        <c:axPos val="b"/>
        <c:numFmt formatCode="&quot;$&quot;0.0,&quot;K&quot;" sourceLinked="1"/>
        <c:majorTickMark val="out"/>
        <c:minorTickMark val="none"/>
        <c:tickLblPos val="nextTo"/>
        <c:crossAx val="195496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Sheet1!$B$55</c:f>
              <c:strCache>
                <c:ptCount val="1"/>
                <c:pt idx="0">
                  <c:v>Total</c:v>
                </c:pt>
              </c:strCache>
            </c:strRef>
          </c:tx>
          <c:spPr>
            <a:solidFill>
              <a:schemeClr val="accent1"/>
            </a:solidFill>
            <a:ln>
              <a:noFill/>
            </a:ln>
            <a:effectLst/>
          </c:spPr>
          <c:cat>
            <c:strRef>
              <c:f>Sheet1!$A$56:$A$64</c:f>
              <c:strCache>
                <c:ptCount val="9"/>
                <c:pt idx="0">
                  <c:v>2011</c:v>
                </c:pt>
                <c:pt idx="1">
                  <c:v>2012</c:v>
                </c:pt>
                <c:pt idx="2">
                  <c:v>2014</c:v>
                </c:pt>
                <c:pt idx="3">
                  <c:v>2015</c:v>
                </c:pt>
                <c:pt idx="4">
                  <c:v>2016</c:v>
                </c:pt>
                <c:pt idx="5">
                  <c:v>2017</c:v>
                </c:pt>
                <c:pt idx="6">
                  <c:v>2018</c:v>
                </c:pt>
                <c:pt idx="7">
                  <c:v>2020</c:v>
                </c:pt>
                <c:pt idx="8">
                  <c:v>2022</c:v>
                </c:pt>
              </c:strCache>
            </c:strRef>
          </c:cat>
          <c:val>
            <c:numRef>
              <c:f>Sheet1!$B$56:$B$64</c:f>
              <c:numCache>
                <c:formatCode>"$"0.0,"K"</c:formatCode>
                <c:ptCount val="9"/>
                <c:pt idx="0">
                  <c:v>40922.643999999971</c:v>
                </c:pt>
                <c:pt idx="1">
                  <c:v>70887.470599999971</c:v>
                </c:pt>
                <c:pt idx="2">
                  <c:v>72301.582200000019</c:v>
                </c:pt>
                <c:pt idx="3">
                  <c:v>71897.020799999998</c:v>
                </c:pt>
                <c:pt idx="4">
                  <c:v>73043.885999999984</c:v>
                </c:pt>
                <c:pt idx="5">
                  <c:v>70810.438600000009</c:v>
                </c:pt>
                <c:pt idx="6">
                  <c:v>109931.93799999997</c:v>
                </c:pt>
                <c:pt idx="7">
                  <c:v>70068.643399999957</c:v>
                </c:pt>
                <c:pt idx="8">
                  <c:v>71007.762799999982</c:v>
                </c:pt>
              </c:numCache>
            </c:numRef>
          </c:val>
          <c:extLst>
            <c:ext xmlns:c16="http://schemas.microsoft.com/office/drawing/2014/chart" uri="{C3380CC4-5D6E-409C-BE32-E72D297353CC}">
              <c16:uniqueId val="{00000000-E42A-4CE4-A020-FE71C074BDBF}"/>
            </c:ext>
          </c:extLst>
        </c:ser>
        <c:dLbls>
          <c:showLegendKey val="0"/>
          <c:showVal val="0"/>
          <c:showCatName val="0"/>
          <c:showSerName val="0"/>
          <c:showPercent val="0"/>
          <c:showBubbleSize val="0"/>
        </c:dLbls>
        <c:axId val="2029133007"/>
        <c:axId val="2029116687"/>
      </c:areaChart>
      <c:catAx>
        <c:axId val="2029133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116687"/>
        <c:crosses val="autoZero"/>
        <c:auto val="1"/>
        <c:lblAlgn val="ctr"/>
        <c:lblOffset val="100"/>
        <c:noMultiLvlLbl val="0"/>
      </c:catAx>
      <c:valAx>
        <c:axId val="2029116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133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CA-4C65-B8AF-BEFDDF8995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CA-4C65-B8AF-BEFDDF8995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CA-4C65-B8AF-BEFDDF899576}"/>
              </c:ext>
            </c:extLst>
          </c:dPt>
          <c:cat>
            <c:strRef>
              <c:f>Sheet1!$A$72:$A$74</c:f>
              <c:strCache>
                <c:ptCount val="3"/>
                <c:pt idx="0">
                  <c:v>High</c:v>
                </c:pt>
                <c:pt idx="1">
                  <c:v>Medium</c:v>
                </c:pt>
                <c:pt idx="2">
                  <c:v>Small</c:v>
                </c:pt>
              </c:strCache>
            </c:strRef>
          </c:cat>
          <c:val>
            <c:numRef>
              <c:f>Sheet1!$B$72:$B$74</c:f>
              <c:numCache>
                <c:formatCode>"$"0.0,"K"</c:formatCode>
                <c:ptCount val="3"/>
                <c:pt idx="0">
                  <c:v>135245.63460000008</c:v>
                </c:pt>
                <c:pt idx="1">
                  <c:v>286855.00139999995</c:v>
                </c:pt>
                <c:pt idx="2">
                  <c:v>228770.75040000022</c:v>
                </c:pt>
              </c:numCache>
            </c:numRef>
          </c:val>
          <c:extLst>
            <c:ext xmlns:c16="http://schemas.microsoft.com/office/drawing/2014/chart" uri="{C3380CC4-5D6E-409C-BE32-E72D297353CC}">
              <c16:uniqueId val="{00000000-6EBE-4AB0-8471-F62486C8CF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Sheet1!$B$96</c:f>
              <c:strCache>
                <c:ptCount val="1"/>
                <c:pt idx="0">
                  <c:v>Total</c:v>
                </c:pt>
              </c:strCache>
            </c:strRef>
          </c:tx>
          <c:spPr>
            <a:solidFill>
              <a:schemeClr val="accent1"/>
            </a:solidFill>
            <a:ln>
              <a:noFill/>
            </a:ln>
            <a:effectLst/>
          </c:spPr>
          <c:invertIfNegative val="0"/>
          <c:cat>
            <c:strRef>
              <c:f>Sheet1!$A$97:$A$100</c:f>
              <c:strCache>
                <c:ptCount val="4"/>
                <c:pt idx="0">
                  <c:v>Grocery Store</c:v>
                </c:pt>
                <c:pt idx="1">
                  <c:v>Supermarket Type3</c:v>
                </c:pt>
                <c:pt idx="2">
                  <c:v>Supermarket Type2</c:v>
                </c:pt>
                <c:pt idx="3">
                  <c:v>Supermarket Type1</c:v>
                </c:pt>
              </c:strCache>
            </c:strRef>
          </c:cat>
          <c:val>
            <c:numRef>
              <c:f>Sheet1!$B$97:$B$100</c:f>
              <c:numCache>
                <c:formatCode>"$"0.0,"K"</c:formatCode>
                <c:ptCount val="4"/>
                <c:pt idx="0">
                  <c:v>79979.332200000048</c:v>
                </c:pt>
                <c:pt idx="1">
                  <c:v>70875.249800000092</c:v>
                </c:pt>
                <c:pt idx="2">
                  <c:v>71007.762799999982</c:v>
                </c:pt>
                <c:pt idx="3">
                  <c:v>429009.04159999982</c:v>
                </c:pt>
              </c:numCache>
            </c:numRef>
          </c:val>
          <c:extLst>
            <c:ext xmlns:c16="http://schemas.microsoft.com/office/drawing/2014/chart" uri="{C3380CC4-5D6E-409C-BE32-E72D297353CC}">
              <c16:uniqueId val="{00000000-3FEF-4132-8785-33B1C30CC605}"/>
            </c:ext>
          </c:extLst>
        </c:ser>
        <c:dLbls>
          <c:showLegendKey val="0"/>
          <c:showVal val="0"/>
          <c:showCatName val="0"/>
          <c:showSerName val="0"/>
          <c:showPercent val="0"/>
          <c:showBubbleSize val="0"/>
        </c:dLbls>
        <c:gapWidth val="182"/>
        <c:axId val="2029124367"/>
        <c:axId val="2029126287"/>
      </c:barChart>
      <c:catAx>
        <c:axId val="202912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126287"/>
        <c:crosses val="autoZero"/>
        <c:auto val="1"/>
        <c:lblAlgn val="ctr"/>
        <c:lblOffset val="100"/>
        <c:noMultiLvlLbl val="0"/>
      </c:catAx>
      <c:valAx>
        <c:axId val="2029126287"/>
        <c:scaling>
          <c:orientation val="minMax"/>
        </c:scaling>
        <c:delete val="1"/>
        <c:axPos val="b"/>
        <c:numFmt formatCode="&quot;$&quot;0.0,&quot;K&quot;" sourceLinked="1"/>
        <c:majorTickMark val="none"/>
        <c:minorTickMark val="none"/>
        <c:tickLblPos val="nextTo"/>
        <c:crossAx val="202912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Sheet1!$B$106</c:f>
              <c:strCache>
                <c:ptCount val="1"/>
                <c:pt idx="0">
                  <c:v>Total</c:v>
                </c:pt>
              </c:strCache>
            </c:strRef>
          </c:tx>
          <c:spPr>
            <a:solidFill>
              <a:schemeClr val="accent1"/>
            </a:solidFill>
            <a:ln>
              <a:noFill/>
            </a:ln>
            <a:effectLst/>
          </c:spPr>
          <c:invertIfNegative val="0"/>
          <c:cat>
            <c:strRef>
              <c:f>Sheet1!$A$107:$A$110</c:f>
              <c:strCache>
                <c:ptCount val="4"/>
                <c:pt idx="0">
                  <c:v>Grocery Store</c:v>
                </c:pt>
                <c:pt idx="1">
                  <c:v>Supermarket Type3</c:v>
                </c:pt>
                <c:pt idx="2">
                  <c:v>Supermarket Type2</c:v>
                </c:pt>
                <c:pt idx="3">
                  <c:v>Supermarket Type1</c:v>
                </c:pt>
              </c:strCache>
            </c:strRef>
          </c:cat>
          <c:val>
            <c:numRef>
              <c:f>Sheet1!$B$107:$B$110</c:f>
              <c:numCache>
                <c:formatCode>\$0</c:formatCode>
                <c:ptCount val="4"/>
                <c:pt idx="0">
                  <c:v>137.65805886402762</c:v>
                </c:pt>
                <c:pt idx="1">
                  <c:v>141.18575657370536</c:v>
                </c:pt>
                <c:pt idx="2">
                  <c:v>140.05475897435895</c:v>
                </c:pt>
                <c:pt idx="3">
                  <c:v>140.56652739187413</c:v>
                </c:pt>
              </c:numCache>
            </c:numRef>
          </c:val>
          <c:extLst>
            <c:ext xmlns:c16="http://schemas.microsoft.com/office/drawing/2014/chart" uri="{C3380CC4-5D6E-409C-BE32-E72D297353CC}">
              <c16:uniqueId val="{00000000-B25C-481E-9DC4-4410100D604D}"/>
            </c:ext>
          </c:extLst>
        </c:ser>
        <c:dLbls>
          <c:showLegendKey val="0"/>
          <c:showVal val="0"/>
          <c:showCatName val="0"/>
          <c:showSerName val="0"/>
          <c:showPercent val="0"/>
          <c:showBubbleSize val="0"/>
        </c:dLbls>
        <c:gapWidth val="182"/>
        <c:axId val="1872564415"/>
        <c:axId val="1872564895"/>
      </c:barChart>
      <c:catAx>
        <c:axId val="187256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564895"/>
        <c:crosses val="autoZero"/>
        <c:auto val="1"/>
        <c:lblAlgn val="ctr"/>
        <c:lblOffset val="100"/>
        <c:noMultiLvlLbl val="0"/>
      </c:catAx>
      <c:valAx>
        <c:axId val="1872564895"/>
        <c:scaling>
          <c:orientation val="minMax"/>
        </c:scaling>
        <c:delete val="1"/>
        <c:axPos val="b"/>
        <c:numFmt formatCode="\$0" sourceLinked="1"/>
        <c:majorTickMark val="none"/>
        <c:minorTickMark val="none"/>
        <c:tickLblPos val="nextTo"/>
        <c:crossAx val="187256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Sheet1!$B$114</c:f>
              <c:strCache>
                <c:ptCount val="1"/>
                <c:pt idx="0">
                  <c:v>Total</c:v>
                </c:pt>
              </c:strCache>
            </c:strRef>
          </c:tx>
          <c:spPr>
            <a:solidFill>
              <a:schemeClr val="accent1"/>
            </a:solidFill>
            <a:ln>
              <a:noFill/>
            </a:ln>
            <a:effectLst/>
          </c:spPr>
          <c:invertIfNegative val="0"/>
          <c:cat>
            <c:strRef>
              <c:f>Sheet1!$A$115:$A$118</c:f>
              <c:strCache>
                <c:ptCount val="4"/>
                <c:pt idx="0">
                  <c:v>Grocery Store</c:v>
                </c:pt>
                <c:pt idx="1">
                  <c:v>Supermarket Type3</c:v>
                </c:pt>
                <c:pt idx="2">
                  <c:v>Supermarket Type2</c:v>
                </c:pt>
                <c:pt idx="3">
                  <c:v>Supermarket Type1</c:v>
                </c:pt>
              </c:strCache>
            </c:strRef>
          </c:cat>
          <c:val>
            <c:numRef>
              <c:f>Sheet1!$B$115:$B$118</c:f>
              <c:numCache>
                <c:formatCode>General</c:formatCode>
                <c:ptCount val="4"/>
                <c:pt idx="0">
                  <c:v>581</c:v>
                </c:pt>
                <c:pt idx="1">
                  <c:v>502</c:v>
                </c:pt>
                <c:pt idx="2">
                  <c:v>507</c:v>
                </c:pt>
                <c:pt idx="3">
                  <c:v>3052</c:v>
                </c:pt>
              </c:numCache>
            </c:numRef>
          </c:val>
          <c:extLst>
            <c:ext xmlns:c16="http://schemas.microsoft.com/office/drawing/2014/chart" uri="{C3380CC4-5D6E-409C-BE32-E72D297353CC}">
              <c16:uniqueId val="{00000000-84BB-42B0-92AB-EC456A05C947}"/>
            </c:ext>
          </c:extLst>
        </c:ser>
        <c:dLbls>
          <c:showLegendKey val="0"/>
          <c:showVal val="0"/>
          <c:showCatName val="0"/>
          <c:showSerName val="0"/>
          <c:showPercent val="0"/>
          <c:showBubbleSize val="0"/>
        </c:dLbls>
        <c:gapWidth val="182"/>
        <c:axId val="2029153167"/>
        <c:axId val="2029153647"/>
      </c:barChart>
      <c:catAx>
        <c:axId val="202915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153647"/>
        <c:crosses val="autoZero"/>
        <c:auto val="1"/>
        <c:lblAlgn val="ctr"/>
        <c:lblOffset val="100"/>
        <c:noMultiLvlLbl val="0"/>
      </c:catAx>
      <c:valAx>
        <c:axId val="2029153647"/>
        <c:scaling>
          <c:orientation val="minMax"/>
        </c:scaling>
        <c:delete val="1"/>
        <c:axPos val="b"/>
        <c:numFmt formatCode="General" sourceLinked="1"/>
        <c:majorTickMark val="none"/>
        <c:minorTickMark val="none"/>
        <c:tickLblPos val="nextTo"/>
        <c:crossAx val="202915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rgbClr val="FAFAFA"/>
            </a:solidFill>
          </a:ln>
          <a:effectLst/>
        </c:spPr>
        <c:dLbl>
          <c:idx val="0"/>
          <c:layout>
            <c:manualLayout>
              <c:x val="7.1156459694272853E-2"/>
              <c:y val="0.2160578426496575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536739399127148"/>
                  <c:h val="0.17552227612286125"/>
                </c:manualLayout>
              </c15:layout>
            </c:ext>
          </c:extLst>
        </c:dLbl>
      </c:pivotFmt>
      <c:pivotFmt>
        <c:idx val="6"/>
        <c:spPr>
          <a:solidFill>
            <a:schemeClr val="accent6">
              <a:lumMod val="75000"/>
            </a:schemeClr>
          </a:solidFill>
          <a:ln w="19050">
            <a:solidFill>
              <a:schemeClr val="lt1"/>
            </a:solidFill>
          </a:ln>
          <a:effectLst/>
        </c:spPr>
        <c:dLbl>
          <c:idx val="0"/>
          <c:layout>
            <c:manualLayout>
              <c:x val="-8.348876662330014E-2"/>
              <c:y val="-0.2381123168424839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86825383463323"/>
                  <c:h val="0.14945328791049417"/>
                </c:manualLayout>
              </c15:layout>
            </c:ext>
          </c:extLst>
        </c:dLbl>
      </c:pivotFmt>
    </c:pivotFmts>
    <c:plotArea>
      <c:layout>
        <c:manualLayout>
          <c:layoutTarget val="inner"/>
          <c:xMode val="edge"/>
          <c:yMode val="edge"/>
          <c:x val="6.9178391238360892E-2"/>
          <c:y val="0.24995818666113653"/>
          <c:w val="0.80575400808323383"/>
          <c:h val="0.6412368705357061"/>
        </c:manualLayout>
      </c:layout>
      <c:doughnutChart>
        <c:varyColors val="1"/>
        <c:ser>
          <c:idx val="0"/>
          <c:order val="0"/>
          <c:tx>
            <c:strRef>
              <c:f>Sheet1!$B$13</c:f>
              <c:strCache>
                <c:ptCount val="1"/>
                <c:pt idx="0">
                  <c:v>Total</c:v>
                </c:pt>
              </c:strCache>
            </c:strRef>
          </c:tx>
          <c:spPr>
            <a:solidFill>
              <a:schemeClr val="accent6">
                <a:lumMod val="75000"/>
              </a:schemeClr>
            </a:solidFill>
          </c:spPr>
          <c:dPt>
            <c:idx val="0"/>
            <c:bubble3D val="0"/>
            <c:spPr>
              <a:solidFill>
                <a:srgbClr val="D09E00"/>
              </a:solidFill>
              <a:ln w="19050">
                <a:solidFill>
                  <a:srgbClr val="FAFAFA"/>
                </a:solidFill>
              </a:ln>
              <a:effectLst/>
            </c:spPr>
            <c:extLst>
              <c:ext xmlns:c16="http://schemas.microsoft.com/office/drawing/2014/chart" uri="{C3380CC4-5D6E-409C-BE32-E72D297353CC}">
                <c16:uniqueId val="{00000001-8CB6-41D8-988D-170FF83E82E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CB6-41D8-988D-170FF83E82EE}"/>
              </c:ext>
            </c:extLst>
          </c:dPt>
          <c:dLbls>
            <c:dLbl>
              <c:idx val="0"/>
              <c:layout>
                <c:manualLayout>
                  <c:x val="7.1156459694272853E-2"/>
                  <c:y val="0.2160578426496575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536739399127148"/>
                      <c:h val="0.17552227612286125"/>
                    </c:manualLayout>
                  </c15:layout>
                </c:ext>
                <c:ext xmlns:c16="http://schemas.microsoft.com/office/drawing/2014/chart" uri="{C3380CC4-5D6E-409C-BE32-E72D297353CC}">
                  <c16:uniqueId val="{00000001-8CB6-41D8-988D-170FF83E82EE}"/>
                </c:ext>
              </c:extLst>
            </c:dLbl>
            <c:dLbl>
              <c:idx val="1"/>
              <c:layout>
                <c:manualLayout>
                  <c:x val="-8.348876662330014E-2"/>
                  <c:y val="-0.2381123168424839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86825383463323"/>
                      <c:h val="0.14945328791049417"/>
                    </c:manualLayout>
                  </c15:layout>
                </c:ext>
                <c:ext xmlns:c16="http://schemas.microsoft.com/office/drawing/2014/chart" uri="{C3380CC4-5D6E-409C-BE32-E72D297353CC}">
                  <c16:uniqueId val="{00000003-8CB6-41D8-988D-170FF83E82E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Sheet1!$A$14:$A$15</c:f>
              <c:strCache>
                <c:ptCount val="2"/>
                <c:pt idx="0">
                  <c:v>Low Fat</c:v>
                </c:pt>
                <c:pt idx="1">
                  <c:v>Regular</c:v>
                </c:pt>
              </c:strCache>
            </c:strRef>
          </c:cat>
          <c:val>
            <c:numRef>
              <c:f>Sheet1!$B$14:$B$15</c:f>
              <c:numCache>
                <c:formatCode>"$"0.0,"K"</c:formatCode>
                <c:ptCount val="2"/>
                <c:pt idx="0">
                  <c:v>352277.09160000004</c:v>
                </c:pt>
                <c:pt idx="1">
                  <c:v>298594.29479999968</c:v>
                </c:pt>
              </c:numCache>
            </c:numRef>
          </c:val>
          <c:extLst>
            <c:ext xmlns:c16="http://schemas.microsoft.com/office/drawing/2014/chart" uri="{C3380CC4-5D6E-409C-BE32-E72D297353CC}">
              <c16:uniqueId val="{00000004-8CB6-41D8-988D-170FF83E82E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0656075885080801"/>
          <c:y val="1.320538374753147E-2"/>
          <c:w val="0.78293594448234949"/>
          <c:h val="0.188236745406824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Sheet1!$B$23:$B$24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Sheet1!$A$25:$A$27</c:f>
              <c:strCache>
                <c:ptCount val="3"/>
                <c:pt idx="0">
                  <c:v>Tier 1</c:v>
                </c:pt>
                <c:pt idx="1">
                  <c:v>Tier 2</c:v>
                </c:pt>
                <c:pt idx="2">
                  <c:v>Tier 3</c:v>
                </c:pt>
              </c:strCache>
            </c:strRef>
          </c:cat>
          <c:val>
            <c:numRef>
              <c:f>Sheet1!$B$25:$B$27</c:f>
              <c:numCache>
                <c:formatCode>"$"0.0,"K"</c:formatCode>
                <c:ptCount val="3"/>
                <c:pt idx="0">
                  <c:v>84807.724399999977</c:v>
                </c:pt>
                <c:pt idx="1">
                  <c:v>97432.455600000088</c:v>
                </c:pt>
                <c:pt idx="2">
                  <c:v>116354.1148</c:v>
                </c:pt>
              </c:numCache>
            </c:numRef>
          </c:val>
          <c:extLst>
            <c:ext xmlns:c16="http://schemas.microsoft.com/office/drawing/2014/chart" uri="{C3380CC4-5D6E-409C-BE32-E72D297353CC}">
              <c16:uniqueId val="{00000000-FAFC-41B7-BFA6-04715AE7376C}"/>
            </c:ext>
          </c:extLst>
        </c:ser>
        <c:ser>
          <c:idx val="1"/>
          <c:order val="1"/>
          <c:tx>
            <c:strRef>
              <c:f>Sheet1!$C$23:$C$24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Sheet1!$A$25:$A$27</c:f>
              <c:strCache>
                <c:ptCount val="3"/>
                <c:pt idx="0">
                  <c:v>Tier 1</c:v>
                </c:pt>
                <c:pt idx="1">
                  <c:v>Tier 2</c:v>
                </c:pt>
                <c:pt idx="2">
                  <c:v>Tier 3</c:v>
                </c:pt>
              </c:strCache>
            </c:strRef>
          </c:cat>
          <c:val>
            <c:numRef>
              <c:f>Sheet1!$C$25:$C$27</c:f>
              <c:numCache>
                <c:formatCode>"$"0.0,"K"</c:formatCode>
                <c:ptCount val="3"/>
                <c:pt idx="0">
                  <c:v>98180.320400000041</c:v>
                </c:pt>
                <c:pt idx="1">
                  <c:v>115343.64719999996</c:v>
                </c:pt>
                <c:pt idx="2">
                  <c:v>138753.12400000004</c:v>
                </c:pt>
              </c:numCache>
            </c:numRef>
          </c:val>
          <c:extLst>
            <c:ext xmlns:c16="http://schemas.microsoft.com/office/drawing/2014/chart" uri="{C3380CC4-5D6E-409C-BE32-E72D297353CC}">
              <c16:uniqueId val="{00000001-FAFC-41B7-BFA6-04715AE7376C}"/>
            </c:ext>
          </c:extLst>
        </c:ser>
        <c:dLbls>
          <c:dLblPos val="outEnd"/>
          <c:showLegendKey val="0"/>
          <c:showVal val="1"/>
          <c:showCatName val="0"/>
          <c:showSerName val="0"/>
          <c:showPercent val="0"/>
          <c:showBubbleSize val="0"/>
        </c:dLbls>
        <c:gapWidth val="60"/>
        <c:axId val="1953493695"/>
        <c:axId val="1953494175"/>
      </c:barChart>
      <c:catAx>
        <c:axId val="1953493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953494175"/>
        <c:crosses val="autoZero"/>
        <c:auto val="1"/>
        <c:lblAlgn val="ctr"/>
        <c:lblOffset val="100"/>
        <c:noMultiLvlLbl val="0"/>
      </c:catAx>
      <c:valAx>
        <c:axId val="1953494175"/>
        <c:scaling>
          <c:orientation val="minMax"/>
        </c:scaling>
        <c:delete val="1"/>
        <c:axPos val="b"/>
        <c:numFmt formatCode="&quot;$&quot;0.0,&quot;K&quot;" sourceLinked="1"/>
        <c:majorTickMark val="out"/>
        <c:minorTickMark val="none"/>
        <c:tickLblPos val="nextTo"/>
        <c:crossAx val="19534936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Sheet1!$A$33:$A$41</c:f>
              <c:strCache>
                <c:ptCount val="8"/>
                <c:pt idx="0">
                  <c:v>Breakfast</c:v>
                </c:pt>
                <c:pt idx="1">
                  <c:v>Hard Drinks</c:v>
                </c:pt>
                <c:pt idx="2">
                  <c:v>Breads</c:v>
                </c:pt>
                <c:pt idx="3">
                  <c:v>Baking Goods</c:v>
                </c:pt>
                <c:pt idx="4">
                  <c:v>Canned</c:v>
                </c:pt>
                <c:pt idx="5">
                  <c:v>Dairy</c:v>
                </c:pt>
                <c:pt idx="6">
                  <c:v>Frozen Foods</c:v>
                </c:pt>
                <c:pt idx="7">
                  <c:v>Fruits and Vegetables</c:v>
                </c:pt>
              </c:strCache>
            </c:strRef>
          </c:cat>
          <c:val>
            <c:numRef>
              <c:f>Sheet1!$B$33:$B$41</c:f>
              <c:numCache>
                <c:formatCode>"$"0.0,"K"</c:formatCode>
                <c:ptCount val="8"/>
                <c:pt idx="0">
                  <c:v>15596.696599999996</c:v>
                </c:pt>
                <c:pt idx="1">
                  <c:v>29334.680599999996</c:v>
                </c:pt>
                <c:pt idx="2">
                  <c:v>35379.119799999993</c:v>
                </c:pt>
                <c:pt idx="3">
                  <c:v>81894.736399999951</c:v>
                </c:pt>
                <c:pt idx="4">
                  <c:v>90706.729000000021</c:v>
                </c:pt>
                <c:pt idx="5">
                  <c:v>101276.46160000004</c:v>
                </c:pt>
                <c:pt idx="6">
                  <c:v>118558.88140000016</c:v>
                </c:pt>
                <c:pt idx="7">
                  <c:v>178124.08099999989</c:v>
                </c:pt>
              </c:numCache>
            </c:numRef>
          </c:val>
          <c:extLst>
            <c:ext xmlns:c16="http://schemas.microsoft.com/office/drawing/2014/chart" uri="{C3380CC4-5D6E-409C-BE32-E72D297353CC}">
              <c16:uniqueId val="{00000000-29C6-447A-BE42-571946262388}"/>
            </c:ext>
          </c:extLst>
        </c:ser>
        <c:dLbls>
          <c:dLblPos val="outEnd"/>
          <c:showLegendKey val="0"/>
          <c:showVal val="1"/>
          <c:showCatName val="0"/>
          <c:showSerName val="0"/>
          <c:showPercent val="0"/>
          <c:showBubbleSize val="0"/>
        </c:dLbls>
        <c:gapWidth val="182"/>
        <c:axId val="1954969967"/>
        <c:axId val="1954967087"/>
      </c:barChart>
      <c:catAx>
        <c:axId val="1954969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954967087"/>
        <c:crosses val="autoZero"/>
        <c:auto val="1"/>
        <c:lblAlgn val="ctr"/>
        <c:lblOffset val="100"/>
        <c:noMultiLvlLbl val="0"/>
      </c:catAx>
      <c:valAx>
        <c:axId val="1954967087"/>
        <c:scaling>
          <c:orientation val="minMax"/>
        </c:scaling>
        <c:delete val="1"/>
        <c:axPos val="b"/>
        <c:numFmt formatCode="&quot;$&quot;0.0,&quot;K&quot;" sourceLinked="1"/>
        <c:majorTickMark val="out"/>
        <c:minorTickMark val="none"/>
        <c:tickLblPos val="nextTo"/>
        <c:crossAx val="195496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2225">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2225">
            <a:solidFill>
              <a:schemeClr val="accent1"/>
            </a:solidFill>
          </a:ln>
          <a:effectLst>
            <a:innerShdw dist="12700" dir="16200000">
              <a:schemeClr val="lt1">
                <a:alpha val="75000"/>
              </a:schemeClr>
            </a:innerShdw>
          </a:effectLst>
        </c:spPr>
        <c:dLbl>
          <c:idx val="0"/>
          <c:layout>
            <c:manualLayout>
              <c:x val="-6.1038059198063163E-19"/>
              <c:y val="-0.22068965517241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2225">
            <a:solidFill>
              <a:schemeClr val="accent1"/>
            </a:solidFill>
          </a:ln>
          <a:effectLst>
            <a:innerShdw dist="12700" dir="16200000">
              <a:schemeClr val="lt1">
                <a:alpha val="75000"/>
              </a:schemeClr>
            </a:innerShdw>
          </a:effectLst>
        </c:spPr>
        <c:dLbl>
          <c:idx val="0"/>
          <c:layout>
            <c:manualLayout>
              <c:x val="-2.1308077724485211E-3"/>
              <c:y val="-0.275862068965517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2225">
            <a:solidFill>
              <a:schemeClr val="accent1"/>
            </a:solidFill>
          </a:ln>
          <a:effectLst>
            <a:innerShdw dist="12700" dir="16200000">
              <a:schemeClr val="lt1">
                <a:alpha val="75000"/>
              </a:schemeClr>
            </a:innerShdw>
          </a:effectLst>
        </c:spPr>
        <c:dLbl>
          <c:idx val="0"/>
          <c:layout>
            <c:manualLayout>
              <c:x val="-4.2616155448970423E-3"/>
              <c:y val="-0.275862068965517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2225">
            <a:solidFill>
              <a:schemeClr val="accent1"/>
            </a:solidFill>
          </a:ln>
          <a:effectLst>
            <a:innerShdw dist="12700" dir="16200000">
              <a:schemeClr val="lt1">
                <a:alpha val="75000"/>
              </a:schemeClr>
            </a:innerShdw>
          </a:effectLst>
        </c:spPr>
        <c:dLbl>
          <c:idx val="0"/>
          <c:layout>
            <c:manualLayout>
              <c:x val="-2.1308077724485211E-3"/>
              <c:y val="-0.275862068965517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2225">
            <a:solidFill>
              <a:schemeClr val="accent1"/>
            </a:solidFill>
          </a:ln>
          <a:effectLst>
            <a:innerShdw dist="12700" dir="16200000">
              <a:schemeClr val="lt1">
                <a:alpha val="75000"/>
              </a:schemeClr>
            </a:innerShdw>
          </a:effectLst>
        </c:spPr>
        <c:dLbl>
          <c:idx val="0"/>
          <c:layout>
            <c:manualLayout>
              <c:x val="-1.0654038862242685E-2"/>
              <c:y val="-0.28275862068965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2225">
            <a:solidFill>
              <a:schemeClr val="accent1"/>
            </a:solidFill>
          </a:ln>
          <a:effectLst>
            <a:innerShdw dist="12700" dir="16200000">
              <a:schemeClr val="lt1">
                <a:alpha val="75000"/>
              </a:schemeClr>
            </a:innerShdw>
          </a:effectLst>
        </c:spPr>
        <c:dLbl>
          <c:idx val="0"/>
          <c:layout>
            <c:manualLayout>
              <c:x val="-7.8128715773520848E-17"/>
              <c:y val="-0.28275862068965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2225">
            <a:solidFill>
              <a:schemeClr val="accent1"/>
            </a:solidFill>
          </a:ln>
          <a:effectLst>
            <a:innerShdw dist="12700" dir="16200000">
              <a:schemeClr val="lt1">
                <a:alpha val="75000"/>
              </a:schemeClr>
            </a:innerShdw>
          </a:effectLst>
        </c:spPr>
        <c:dLbl>
          <c:idx val="0"/>
          <c:layout>
            <c:manualLayout>
              <c:x val="-4.2616155448971203E-3"/>
              <c:y val="-0.365517241379310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2225">
            <a:solidFill>
              <a:schemeClr val="accent1"/>
            </a:solidFill>
          </a:ln>
          <a:effectLst>
            <a:innerShdw dist="12700" dir="16200000">
              <a:schemeClr val="lt1">
                <a:alpha val="75000"/>
              </a:schemeClr>
            </a:innerShdw>
          </a:effectLst>
        </c:spPr>
        <c:dLbl>
          <c:idx val="0"/>
          <c:layout>
            <c:manualLayout>
              <c:x val="0"/>
              <c:y val="-0.275862068965517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2225">
            <a:solidFill>
              <a:schemeClr val="accent1"/>
            </a:solidFill>
          </a:ln>
          <a:effectLst>
            <a:innerShdw dist="12700" dir="16200000">
              <a:schemeClr val="lt1">
                <a:alpha val="75000"/>
              </a:schemeClr>
            </a:innerShdw>
          </a:effectLst>
        </c:spPr>
        <c:dLbl>
          <c:idx val="0"/>
          <c:layout>
            <c:manualLayout>
              <c:x val="-4.2616155448970423E-3"/>
              <c:y val="-0.255172413793103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Sheet1!$B$55</c:f>
              <c:strCache>
                <c:ptCount val="1"/>
                <c:pt idx="0">
                  <c:v>Total</c:v>
                </c:pt>
              </c:strCache>
            </c:strRef>
          </c:tx>
          <c:spPr>
            <a:solidFill>
              <a:srgbClr val="FFD200">
                <a:alpha val="80000"/>
              </a:srgbClr>
            </a:solidFill>
            <a:ln w="22225">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C86D-4C7F-9827-34B113514299}"/>
              </c:ext>
            </c:extLst>
          </c:dPt>
          <c:dPt>
            <c:idx val="1"/>
            <c:bubble3D val="0"/>
            <c:extLst>
              <c:ext xmlns:c16="http://schemas.microsoft.com/office/drawing/2014/chart" uri="{C3380CC4-5D6E-409C-BE32-E72D297353CC}">
                <c16:uniqueId val="{00000002-C86D-4C7F-9827-34B113514299}"/>
              </c:ext>
            </c:extLst>
          </c:dPt>
          <c:dPt>
            <c:idx val="2"/>
            <c:bubble3D val="0"/>
            <c:extLst>
              <c:ext xmlns:c16="http://schemas.microsoft.com/office/drawing/2014/chart" uri="{C3380CC4-5D6E-409C-BE32-E72D297353CC}">
                <c16:uniqueId val="{00000003-C86D-4C7F-9827-34B113514299}"/>
              </c:ext>
            </c:extLst>
          </c:dPt>
          <c:dPt>
            <c:idx val="3"/>
            <c:bubble3D val="0"/>
            <c:extLst>
              <c:ext xmlns:c16="http://schemas.microsoft.com/office/drawing/2014/chart" uri="{C3380CC4-5D6E-409C-BE32-E72D297353CC}">
                <c16:uniqueId val="{00000004-C86D-4C7F-9827-34B113514299}"/>
              </c:ext>
            </c:extLst>
          </c:dPt>
          <c:dPt>
            <c:idx val="4"/>
            <c:bubble3D val="0"/>
            <c:extLst>
              <c:ext xmlns:c16="http://schemas.microsoft.com/office/drawing/2014/chart" uri="{C3380CC4-5D6E-409C-BE32-E72D297353CC}">
                <c16:uniqueId val="{00000005-C86D-4C7F-9827-34B113514299}"/>
              </c:ext>
            </c:extLst>
          </c:dPt>
          <c:dPt>
            <c:idx val="5"/>
            <c:bubble3D val="0"/>
            <c:extLst>
              <c:ext xmlns:c16="http://schemas.microsoft.com/office/drawing/2014/chart" uri="{C3380CC4-5D6E-409C-BE32-E72D297353CC}">
                <c16:uniqueId val="{00000006-C86D-4C7F-9827-34B113514299}"/>
              </c:ext>
            </c:extLst>
          </c:dPt>
          <c:dPt>
            <c:idx val="6"/>
            <c:bubble3D val="0"/>
            <c:extLst>
              <c:ext xmlns:c16="http://schemas.microsoft.com/office/drawing/2014/chart" uri="{C3380CC4-5D6E-409C-BE32-E72D297353CC}">
                <c16:uniqueId val="{00000007-C86D-4C7F-9827-34B113514299}"/>
              </c:ext>
            </c:extLst>
          </c:dPt>
          <c:dPt>
            <c:idx val="7"/>
            <c:bubble3D val="0"/>
            <c:extLst>
              <c:ext xmlns:c16="http://schemas.microsoft.com/office/drawing/2014/chart" uri="{C3380CC4-5D6E-409C-BE32-E72D297353CC}">
                <c16:uniqueId val="{00000008-C86D-4C7F-9827-34B113514299}"/>
              </c:ext>
            </c:extLst>
          </c:dPt>
          <c:dPt>
            <c:idx val="8"/>
            <c:bubble3D val="0"/>
            <c:extLst>
              <c:ext xmlns:c16="http://schemas.microsoft.com/office/drawing/2014/chart" uri="{C3380CC4-5D6E-409C-BE32-E72D297353CC}">
                <c16:uniqueId val="{00000009-C86D-4C7F-9827-34B113514299}"/>
              </c:ext>
            </c:extLst>
          </c:dPt>
          <c:dLbls>
            <c:dLbl>
              <c:idx val="0"/>
              <c:layout>
                <c:manualLayout>
                  <c:x val="-6.1038059198063163E-19"/>
                  <c:y val="-0.220689655172413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6D-4C7F-9827-34B113514299}"/>
                </c:ext>
              </c:extLst>
            </c:dLbl>
            <c:dLbl>
              <c:idx val="1"/>
              <c:layout>
                <c:manualLayout>
                  <c:x val="-2.1308077724485211E-3"/>
                  <c:y val="-0.275862068965517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6D-4C7F-9827-34B113514299}"/>
                </c:ext>
              </c:extLst>
            </c:dLbl>
            <c:dLbl>
              <c:idx val="2"/>
              <c:layout>
                <c:manualLayout>
                  <c:x val="-4.2616155448970423E-3"/>
                  <c:y val="-0.275862068965517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6D-4C7F-9827-34B113514299}"/>
                </c:ext>
              </c:extLst>
            </c:dLbl>
            <c:dLbl>
              <c:idx val="3"/>
              <c:layout>
                <c:manualLayout>
                  <c:x val="-2.1308077724485211E-3"/>
                  <c:y val="-0.275862068965517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6D-4C7F-9827-34B113514299}"/>
                </c:ext>
              </c:extLst>
            </c:dLbl>
            <c:dLbl>
              <c:idx val="4"/>
              <c:layout>
                <c:manualLayout>
                  <c:x val="-1.0654038862242685E-2"/>
                  <c:y val="-0.282758620689655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6D-4C7F-9827-34B113514299}"/>
                </c:ext>
              </c:extLst>
            </c:dLbl>
            <c:dLbl>
              <c:idx val="5"/>
              <c:layout>
                <c:manualLayout>
                  <c:x val="-7.8128715773520848E-17"/>
                  <c:y val="-0.282758620689655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6D-4C7F-9827-34B113514299}"/>
                </c:ext>
              </c:extLst>
            </c:dLbl>
            <c:dLbl>
              <c:idx val="6"/>
              <c:layout>
                <c:manualLayout>
                  <c:x val="-4.2616155448971203E-3"/>
                  <c:y val="-0.36551724137931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6D-4C7F-9827-34B113514299}"/>
                </c:ext>
              </c:extLst>
            </c:dLbl>
            <c:dLbl>
              <c:idx val="7"/>
              <c:layout>
                <c:manualLayout>
                  <c:x val="0"/>
                  <c:y val="-0.275862068965517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86D-4C7F-9827-34B113514299}"/>
                </c:ext>
              </c:extLst>
            </c:dLbl>
            <c:dLbl>
              <c:idx val="8"/>
              <c:layout>
                <c:manualLayout>
                  <c:x val="-4.2616155448970423E-3"/>
                  <c:y val="-0.255172413793103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6D-4C7F-9827-34B1135142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Sheet1!$A$56:$A$64</c:f>
              <c:strCache>
                <c:ptCount val="9"/>
                <c:pt idx="0">
                  <c:v>2011</c:v>
                </c:pt>
                <c:pt idx="1">
                  <c:v>2012</c:v>
                </c:pt>
                <c:pt idx="2">
                  <c:v>2014</c:v>
                </c:pt>
                <c:pt idx="3">
                  <c:v>2015</c:v>
                </c:pt>
                <c:pt idx="4">
                  <c:v>2016</c:v>
                </c:pt>
                <c:pt idx="5">
                  <c:v>2017</c:v>
                </c:pt>
                <c:pt idx="6">
                  <c:v>2018</c:v>
                </c:pt>
                <c:pt idx="7">
                  <c:v>2020</c:v>
                </c:pt>
                <c:pt idx="8">
                  <c:v>2022</c:v>
                </c:pt>
              </c:strCache>
            </c:strRef>
          </c:cat>
          <c:val>
            <c:numRef>
              <c:f>Sheet1!$B$56:$B$64</c:f>
              <c:numCache>
                <c:formatCode>"$"0.0,"K"</c:formatCode>
                <c:ptCount val="9"/>
                <c:pt idx="0">
                  <c:v>40922.643999999971</c:v>
                </c:pt>
                <c:pt idx="1">
                  <c:v>70887.470599999971</c:v>
                </c:pt>
                <c:pt idx="2">
                  <c:v>72301.582200000019</c:v>
                </c:pt>
                <c:pt idx="3">
                  <c:v>71897.020799999998</c:v>
                </c:pt>
                <c:pt idx="4">
                  <c:v>73043.885999999984</c:v>
                </c:pt>
                <c:pt idx="5">
                  <c:v>70810.438600000009</c:v>
                </c:pt>
                <c:pt idx="6">
                  <c:v>109931.93799999997</c:v>
                </c:pt>
                <c:pt idx="7">
                  <c:v>70068.643399999957</c:v>
                </c:pt>
                <c:pt idx="8">
                  <c:v>71007.762799999982</c:v>
                </c:pt>
              </c:numCache>
            </c:numRef>
          </c:val>
          <c:extLst>
            <c:ext xmlns:c16="http://schemas.microsoft.com/office/drawing/2014/chart" uri="{C3380CC4-5D6E-409C-BE32-E72D297353CC}">
              <c16:uniqueId val="{00000000-C86D-4C7F-9827-34B113514299}"/>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2029133007"/>
        <c:axId val="2029116687"/>
      </c:areaChart>
      <c:catAx>
        <c:axId val="20291330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2029116687"/>
        <c:crosses val="autoZero"/>
        <c:auto val="1"/>
        <c:lblAlgn val="ctr"/>
        <c:lblOffset val="100"/>
        <c:noMultiLvlLbl val="0"/>
      </c:catAx>
      <c:valAx>
        <c:axId val="2029116687"/>
        <c:scaling>
          <c:orientation val="minMax"/>
        </c:scaling>
        <c:delete val="1"/>
        <c:axPos val="l"/>
        <c:numFmt formatCode="&quot;$&quot;0.0,&quot;K&quot;" sourceLinked="1"/>
        <c:majorTickMark val="out"/>
        <c:minorTickMark val="none"/>
        <c:tickLblPos val="nextTo"/>
        <c:crossAx val="2029133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047619198076415"/>
              <c:y val="-7.66467065868263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95059878465793"/>
                  <c:h val="0.15779640718562873"/>
                </c:manualLayout>
              </c15:layout>
            </c:ext>
          </c:extLst>
        </c:dLbl>
      </c:pivotFmt>
      <c:pivotFmt>
        <c:idx val="7"/>
        <c:spPr>
          <a:solidFill>
            <a:schemeClr val="accent6">
              <a:lumMod val="75000"/>
            </a:schemeClr>
          </a:solidFill>
          <a:ln w="19050">
            <a:solidFill>
              <a:schemeClr val="lt1"/>
            </a:solidFill>
          </a:ln>
          <a:effectLst/>
        </c:spPr>
        <c:dLbl>
          <c:idx val="0"/>
          <c:layout>
            <c:manualLayout>
              <c:x val="0.16050793811281527"/>
              <c:y val="8.62275449101796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399694782149178"/>
                  <c:h val="0.1625868263473054"/>
                </c:manualLayout>
              </c15:layout>
            </c:ext>
          </c:extLst>
        </c:dLbl>
      </c:pivotFmt>
      <c:pivotFmt>
        <c:idx val="8"/>
        <c:spPr>
          <a:solidFill>
            <a:srgbClr val="D09E00"/>
          </a:solidFill>
          <a:ln w="19050">
            <a:solidFill>
              <a:schemeClr val="lt1"/>
            </a:solidFill>
          </a:ln>
          <a:effectLst/>
        </c:spPr>
        <c:dLbl>
          <c:idx val="0"/>
          <c:layout>
            <c:manualLayout>
              <c:x val="-5.015873066025478E-2"/>
              <c:y val="-0.172454901221179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80031769829089"/>
                  <c:h val="0.21049101796407182"/>
                </c:manualLayout>
              </c15:layout>
            </c:ext>
          </c:extLst>
        </c:dLbl>
      </c:pivotFmt>
    </c:pivotFmts>
    <c:plotArea>
      <c:layout>
        <c:manualLayout>
          <c:layoutTarget val="inner"/>
          <c:xMode val="edge"/>
          <c:yMode val="edge"/>
          <c:x val="0.10715563661697924"/>
          <c:y val="0.13648998066858409"/>
          <c:w val="0.79572086784872753"/>
          <c:h val="0.75995473619689746"/>
        </c:manualLayout>
      </c:layout>
      <c:doughnutChart>
        <c:varyColors val="1"/>
        <c:ser>
          <c:idx val="0"/>
          <c:order val="0"/>
          <c:tx>
            <c:strRef>
              <c:f>Sheet1!$B$71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A4B-4EAD-B9A8-B52202CE3D8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A4B-4EAD-B9A8-B52202CE3D87}"/>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2A4B-4EAD-B9A8-B52202CE3D87}"/>
              </c:ext>
            </c:extLst>
          </c:dPt>
          <c:dLbls>
            <c:dLbl>
              <c:idx val="0"/>
              <c:layout>
                <c:manualLayout>
                  <c:x val="0.15047619198076415"/>
                  <c:y val="-7.66467065868263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95059878465793"/>
                      <c:h val="0.15779640718562873"/>
                    </c:manualLayout>
                  </c15:layout>
                </c:ext>
                <c:ext xmlns:c16="http://schemas.microsoft.com/office/drawing/2014/chart" uri="{C3380CC4-5D6E-409C-BE32-E72D297353CC}">
                  <c16:uniqueId val="{00000001-2A4B-4EAD-B9A8-B52202CE3D87}"/>
                </c:ext>
              </c:extLst>
            </c:dLbl>
            <c:dLbl>
              <c:idx val="1"/>
              <c:layout>
                <c:manualLayout>
                  <c:x val="0.16050793811281527"/>
                  <c:y val="8.62275449101796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399694782149178"/>
                      <c:h val="0.1625868263473054"/>
                    </c:manualLayout>
                  </c15:layout>
                </c:ext>
                <c:ext xmlns:c16="http://schemas.microsoft.com/office/drawing/2014/chart" uri="{C3380CC4-5D6E-409C-BE32-E72D297353CC}">
                  <c16:uniqueId val="{00000003-2A4B-4EAD-B9A8-B52202CE3D87}"/>
                </c:ext>
              </c:extLst>
            </c:dLbl>
            <c:dLbl>
              <c:idx val="2"/>
              <c:layout>
                <c:manualLayout>
                  <c:x val="-5.015873066025478E-2"/>
                  <c:y val="-0.172454901221179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80031769829089"/>
                      <c:h val="0.21049101796407182"/>
                    </c:manualLayout>
                  </c15:layout>
                </c:ext>
                <c:ext xmlns:c16="http://schemas.microsoft.com/office/drawing/2014/chart" uri="{C3380CC4-5D6E-409C-BE32-E72D297353CC}">
                  <c16:uniqueId val="{00000005-2A4B-4EAD-B9A8-B52202CE3D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Sheet1!$A$72:$A$74</c:f>
              <c:strCache>
                <c:ptCount val="3"/>
                <c:pt idx="0">
                  <c:v>High</c:v>
                </c:pt>
                <c:pt idx="1">
                  <c:v>Medium</c:v>
                </c:pt>
                <c:pt idx="2">
                  <c:v>Small</c:v>
                </c:pt>
              </c:strCache>
            </c:strRef>
          </c:cat>
          <c:val>
            <c:numRef>
              <c:f>Sheet1!$B$72:$B$74</c:f>
              <c:numCache>
                <c:formatCode>"$"0.0,"K"</c:formatCode>
                <c:ptCount val="3"/>
                <c:pt idx="0">
                  <c:v>135245.63460000008</c:v>
                </c:pt>
                <c:pt idx="1">
                  <c:v>286855.00139999995</c:v>
                </c:pt>
                <c:pt idx="2">
                  <c:v>228770.75040000022</c:v>
                </c:pt>
              </c:numCache>
            </c:numRef>
          </c:val>
          <c:extLst>
            <c:ext xmlns:c16="http://schemas.microsoft.com/office/drawing/2014/chart" uri="{C3380CC4-5D6E-409C-BE32-E72D297353CC}">
              <c16:uniqueId val="{00000006-2A4B-4EAD-B9A8-B52202CE3D8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Sheet1!$B$96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Sheet1!$A$97:$A$100</c:f>
              <c:strCache>
                <c:ptCount val="4"/>
                <c:pt idx="0">
                  <c:v>Grocery Store</c:v>
                </c:pt>
                <c:pt idx="1">
                  <c:v>Supermarket Type3</c:v>
                </c:pt>
                <c:pt idx="2">
                  <c:v>Supermarket Type2</c:v>
                </c:pt>
                <c:pt idx="3">
                  <c:v>Supermarket Type1</c:v>
                </c:pt>
              </c:strCache>
            </c:strRef>
          </c:cat>
          <c:val>
            <c:numRef>
              <c:f>Sheet1!$B$97:$B$100</c:f>
              <c:numCache>
                <c:formatCode>"$"0.0,"K"</c:formatCode>
                <c:ptCount val="4"/>
                <c:pt idx="0">
                  <c:v>79979.332200000048</c:v>
                </c:pt>
                <c:pt idx="1">
                  <c:v>70875.249800000092</c:v>
                </c:pt>
                <c:pt idx="2">
                  <c:v>71007.762799999982</c:v>
                </c:pt>
                <c:pt idx="3">
                  <c:v>429009.04159999982</c:v>
                </c:pt>
              </c:numCache>
            </c:numRef>
          </c:val>
          <c:extLst>
            <c:ext xmlns:c16="http://schemas.microsoft.com/office/drawing/2014/chart" uri="{C3380CC4-5D6E-409C-BE32-E72D297353CC}">
              <c16:uniqueId val="{00000000-9B29-47E7-963D-3691B5BD5AAB}"/>
            </c:ext>
          </c:extLst>
        </c:ser>
        <c:dLbls>
          <c:showLegendKey val="0"/>
          <c:showVal val="0"/>
          <c:showCatName val="0"/>
          <c:showSerName val="0"/>
          <c:showPercent val="0"/>
          <c:showBubbleSize val="0"/>
        </c:dLbls>
        <c:gapWidth val="60"/>
        <c:axId val="2029124367"/>
        <c:axId val="2029126287"/>
      </c:barChart>
      <c:catAx>
        <c:axId val="202912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126287"/>
        <c:crosses val="autoZero"/>
        <c:auto val="1"/>
        <c:lblAlgn val="ctr"/>
        <c:lblOffset val="100"/>
        <c:noMultiLvlLbl val="0"/>
      </c:catAx>
      <c:valAx>
        <c:axId val="2029126287"/>
        <c:scaling>
          <c:orientation val="minMax"/>
        </c:scaling>
        <c:delete val="1"/>
        <c:axPos val="b"/>
        <c:numFmt formatCode="&quot;$&quot;0.0,&quot;K&quot;" sourceLinked="1"/>
        <c:majorTickMark val="none"/>
        <c:minorTickMark val="none"/>
        <c:tickLblPos val="nextTo"/>
        <c:crossAx val="202912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Sheet1!$A$107:$A$110</c:f>
              <c:strCache>
                <c:ptCount val="4"/>
                <c:pt idx="0">
                  <c:v>Grocery Store</c:v>
                </c:pt>
                <c:pt idx="1">
                  <c:v>Supermarket Type3</c:v>
                </c:pt>
                <c:pt idx="2">
                  <c:v>Supermarket Type2</c:v>
                </c:pt>
                <c:pt idx="3">
                  <c:v>Supermarket Type1</c:v>
                </c:pt>
              </c:strCache>
            </c:strRef>
          </c:cat>
          <c:val>
            <c:numRef>
              <c:f>Sheet1!$B$107:$B$110</c:f>
              <c:numCache>
                <c:formatCode>\$0</c:formatCode>
                <c:ptCount val="4"/>
                <c:pt idx="0">
                  <c:v>137.65805886402762</c:v>
                </c:pt>
                <c:pt idx="1">
                  <c:v>141.18575657370536</c:v>
                </c:pt>
                <c:pt idx="2">
                  <c:v>140.05475897435895</c:v>
                </c:pt>
                <c:pt idx="3">
                  <c:v>140.56652739187413</c:v>
                </c:pt>
              </c:numCache>
            </c:numRef>
          </c:val>
          <c:extLst>
            <c:ext xmlns:c16="http://schemas.microsoft.com/office/drawing/2014/chart" uri="{C3380CC4-5D6E-409C-BE32-E72D297353CC}">
              <c16:uniqueId val="{00000000-DEA5-4E5C-A937-DCAAEEC83BE3}"/>
            </c:ext>
          </c:extLst>
        </c:ser>
        <c:dLbls>
          <c:showLegendKey val="0"/>
          <c:showVal val="0"/>
          <c:showCatName val="0"/>
          <c:showSerName val="0"/>
          <c:showPercent val="0"/>
          <c:showBubbleSize val="0"/>
        </c:dLbls>
        <c:gapWidth val="60"/>
        <c:axId val="1872564415"/>
        <c:axId val="1872564895"/>
      </c:barChart>
      <c:catAx>
        <c:axId val="1872564415"/>
        <c:scaling>
          <c:orientation val="minMax"/>
        </c:scaling>
        <c:delete val="1"/>
        <c:axPos val="l"/>
        <c:numFmt formatCode="General" sourceLinked="1"/>
        <c:majorTickMark val="none"/>
        <c:minorTickMark val="none"/>
        <c:tickLblPos val="nextTo"/>
        <c:crossAx val="1872564895"/>
        <c:crosses val="autoZero"/>
        <c:auto val="1"/>
        <c:lblAlgn val="ctr"/>
        <c:lblOffset val="100"/>
        <c:noMultiLvlLbl val="0"/>
      </c:catAx>
      <c:valAx>
        <c:axId val="1872564895"/>
        <c:scaling>
          <c:orientation val="minMax"/>
        </c:scaling>
        <c:delete val="1"/>
        <c:axPos val="b"/>
        <c:numFmt formatCode="\$0" sourceLinked="1"/>
        <c:majorTickMark val="none"/>
        <c:minorTickMark val="none"/>
        <c:tickLblPos val="nextTo"/>
        <c:crossAx val="187256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692307692307691E-2"/>
          <c:y val="0.10666666666666667"/>
          <c:w val="0.86461538461538456"/>
          <c:h val="0.82814814814814819"/>
        </c:manualLayout>
      </c:layout>
      <c:barChart>
        <c:barDir val="bar"/>
        <c:grouping val="clustered"/>
        <c:varyColors val="0"/>
        <c:ser>
          <c:idx val="0"/>
          <c:order val="0"/>
          <c:tx>
            <c:strRef>
              <c:f>Sheet1!$B$114</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Sheet1!$A$115:$A$118</c:f>
              <c:strCache>
                <c:ptCount val="4"/>
                <c:pt idx="0">
                  <c:v>Grocery Store</c:v>
                </c:pt>
                <c:pt idx="1">
                  <c:v>Supermarket Type3</c:v>
                </c:pt>
                <c:pt idx="2">
                  <c:v>Supermarket Type2</c:v>
                </c:pt>
                <c:pt idx="3">
                  <c:v>Supermarket Type1</c:v>
                </c:pt>
              </c:strCache>
            </c:strRef>
          </c:cat>
          <c:val>
            <c:numRef>
              <c:f>Sheet1!$B$115:$B$118</c:f>
              <c:numCache>
                <c:formatCode>General</c:formatCode>
                <c:ptCount val="4"/>
                <c:pt idx="0">
                  <c:v>581</c:v>
                </c:pt>
                <c:pt idx="1">
                  <c:v>502</c:v>
                </c:pt>
                <c:pt idx="2">
                  <c:v>507</c:v>
                </c:pt>
                <c:pt idx="3">
                  <c:v>3052</c:v>
                </c:pt>
              </c:numCache>
            </c:numRef>
          </c:val>
          <c:extLst>
            <c:ext xmlns:c16="http://schemas.microsoft.com/office/drawing/2014/chart" uri="{C3380CC4-5D6E-409C-BE32-E72D297353CC}">
              <c16:uniqueId val="{00000000-742C-44FF-89D6-78B75DFB6F6D}"/>
            </c:ext>
          </c:extLst>
        </c:ser>
        <c:dLbls>
          <c:dLblPos val="outEnd"/>
          <c:showLegendKey val="0"/>
          <c:showVal val="1"/>
          <c:showCatName val="0"/>
          <c:showSerName val="0"/>
          <c:showPercent val="0"/>
          <c:showBubbleSize val="0"/>
        </c:dLbls>
        <c:gapWidth val="60"/>
        <c:axId val="2029153167"/>
        <c:axId val="2029153647"/>
      </c:barChart>
      <c:catAx>
        <c:axId val="2029153167"/>
        <c:scaling>
          <c:orientation val="minMax"/>
        </c:scaling>
        <c:delete val="1"/>
        <c:axPos val="l"/>
        <c:numFmt formatCode="General" sourceLinked="1"/>
        <c:majorTickMark val="none"/>
        <c:minorTickMark val="none"/>
        <c:tickLblPos val="nextTo"/>
        <c:crossAx val="2029153647"/>
        <c:crosses val="autoZero"/>
        <c:auto val="1"/>
        <c:lblAlgn val="ctr"/>
        <c:lblOffset val="100"/>
        <c:noMultiLvlLbl val="0"/>
      </c:catAx>
      <c:valAx>
        <c:axId val="2029153647"/>
        <c:scaling>
          <c:orientation val="minMax"/>
        </c:scaling>
        <c:delete val="1"/>
        <c:axPos val="b"/>
        <c:numFmt formatCode="General" sourceLinked="1"/>
        <c:majorTickMark val="none"/>
        <c:minorTickMark val="none"/>
        <c:tickLblPos val="nextTo"/>
        <c:crossAx val="202915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4DABA9D-DC60-4897-97A1-DD6CF9751F4A}">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14DABA9D-DC60-4897-97A1-DD6CF9751F4A}">
          <cx:tx>
            <cx:txData>
              <cx:f>_xlchart.v2.4</cx:f>
              <cx:v>Sales</cx:v>
            </cx:txData>
          </cx:tx>
          <cx:dataPt idx="0">
            <cx:spPr>
              <a:solidFill>
                <a:srgbClr val="FFC000">
                  <a:lumMod val="75000"/>
                </a:srgbClr>
              </a:solidFill>
            </cx:spPr>
          </cx:dataPt>
          <cx:dataPt idx="1">
            <cx:spPr>
              <a:solidFill>
                <a:srgbClr val="FFFF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000">
                    <a:latin typeface="Segoe UI Black" panose="020B0A02040204020203" pitchFamily="34" charset="0"/>
                    <a:ea typeface="Segoe UI Black" panose="020B0A02040204020203" pitchFamily="34" charset="0"/>
                    <a:cs typeface="Segoe UI Black" panose="020B0A02040204020203" pitchFamily="34" charset="0"/>
                  </a:defRPr>
                </a:pPr>
                <a:endParaRPr lang="en-US" sz="10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1!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487680</xdr:colOff>
      <xdr:row>0</xdr:row>
      <xdr:rowOff>152401</xdr:rowOff>
    </xdr:from>
    <xdr:to>
      <xdr:col>8</xdr:col>
      <xdr:colOff>304800</xdr:colOff>
      <xdr:row>7</xdr:row>
      <xdr:rowOff>144781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59F75F02-3D25-14D0-4CBE-3B8EA325AF5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753100" y="15240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194310</xdr:colOff>
      <xdr:row>11</xdr:row>
      <xdr:rowOff>182880</xdr:rowOff>
    </xdr:from>
    <xdr:to>
      <xdr:col>3</xdr:col>
      <xdr:colOff>822960</xdr:colOff>
      <xdr:row>17</xdr:row>
      <xdr:rowOff>194310</xdr:rowOff>
    </xdr:to>
    <xdr:graphicFrame macro="">
      <xdr:nvGraphicFramePr>
        <xdr:cNvPr id="3" name="Chart 2">
          <a:extLst>
            <a:ext uri="{FF2B5EF4-FFF2-40B4-BE49-F238E27FC236}">
              <a16:creationId xmlns:a16="http://schemas.microsoft.com/office/drawing/2014/main" id="{C9B310B3-F1C0-C3FA-5145-04C8EC1A0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224790</xdr:colOff>
      <xdr:row>21</xdr:row>
      <xdr:rowOff>114300</xdr:rowOff>
    </xdr:from>
    <xdr:to>
      <xdr:col>6</xdr:col>
      <xdr:colOff>0</xdr:colOff>
      <xdr:row>27</xdr:row>
      <xdr:rowOff>45720</xdr:rowOff>
    </xdr:to>
    <xdr:graphicFrame macro="">
      <xdr:nvGraphicFramePr>
        <xdr:cNvPr id="4" name="Chart 3">
          <a:extLst>
            <a:ext uri="{FF2B5EF4-FFF2-40B4-BE49-F238E27FC236}">
              <a16:creationId xmlns:a16="http://schemas.microsoft.com/office/drawing/2014/main" id="{7C66A708-03E3-5DD3-FEB3-A52CB0C0B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148590</xdr:colOff>
      <xdr:row>31</xdr:row>
      <xdr:rowOff>106680</xdr:rowOff>
    </xdr:from>
    <xdr:to>
      <xdr:col>7</xdr:col>
      <xdr:colOff>476250</xdr:colOff>
      <xdr:row>45</xdr:row>
      <xdr:rowOff>68580</xdr:rowOff>
    </xdr:to>
    <xdr:graphicFrame macro="">
      <xdr:nvGraphicFramePr>
        <xdr:cNvPr id="5" name="Chart 4">
          <a:extLst>
            <a:ext uri="{FF2B5EF4-FFF2-40B4-BE49-F238E27FC236}">
              <a16:creationId xmlns:a16="http://schemas.microsoft.com/office/drawing/2014/main" id="{11644180-08F4-E09F-6369-F754CDE95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188089</xdr:colOff>
      <xdr:row>54</xdr:row>
      <xdr:rowOff>70413</xdr:rowOff>
    </xdr:from>
    <xdr:to>
      <xdr:col>5</xdr:col>
      <xdr:colOff>559443</xdr:colOff>
      <xdr:row>63</xdr:row>
      <xdr:rowOff>57873</xdr:rowOff>
    </xdr:to>
    <xdr:graphicFrame macro="">
      <xdr:nvGraphicFramePr>
        <xdr:cNvPr id="6" name="Chart 5">
          <a:extLst>
            <a:ext uri="{FF2B5EF4-FFF2-40B4-BE49-F238E27FC236}">
              <a16:creationId xmlns:a16="http://schemas.microsoft.com/office/drawing/2014/main" id="{7BC671BD-EA60-F9AB-3F4C-0488AAE63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467810</xdr:colOff>
      <xdr:row>68</xdr:row>
      <xdr:rowOff>50253</xdr:rowOff>
    </xdr:from>
    <xdr:to>
      <xdr:col>4</xdr:col>
      <xdr:colOff>935620</xdr:colOff>
      <xdr:row>76</xdr:row>
      <xdr:rowOff>183266</xdr:rowOff>
    </xdr:to>
    <xdr:graphicFrame macro="">
      <xdr:nvGraphicFramePr>
        <xdr:cNvPr id="7" name="Chart 6">
          <a:extLst>
            <a:ext uri="{FF2B5EF4-FFF2-40B4-BE49-F238E27FC236}">
              <a16:creationId xmlns:a16="http://schemas.microsoft.com/office/drawing/2014/main" id="{6E0BCF9A-C66E-822A-F6CA-E7CF4349D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250785</xdr:colOff>
      <xdr:row>83</xdr:row>
      <xdr:rowOff>48227</xdr:rowOff>
    </xdr:from>
    <xdr:to>
      <xdr:col>11</xdr:col>
      <xdr:colOff>260432</xdr:colOff>
      <xdr:row>88</xdr:row>
      <xdr:rowOff>144683</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53BD27E-C4E3-E3BB-3883-34087DB9E4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240105" y="16751267"/>
              <a:ext cx="3362447" cy="11022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728240</xdr:colOff>
      <xdr:row>95</xdr:row>
      <xdr:rowOff>166869</xdr:rowOff>
    </xdr:from>
    <xdr:to>
      <xdr:col>7</xdr:col>
      <xdr:colOff>57873</xdr:colOff>
      <xdr:row>101</xdr:row>
      <xdr:rowOff>96456</xdr:rowOff>
    </xdr:to>
    <xdr:graphicFrame macro="">
      <xdr:nvGraphicFramePr>
        <xdr:cNvPr id="9" name="Chart 8">
          <a:extLst>
            <a:ext uri="{FF2B5EF4-FFF2-40B4-BE49-F238E27FC236}">
              <a16:creationId xmlns:a16="http://schemas.microsoft.com/office/drawing/2014/main" id="{15102A98-8E8B-8FE5-D7BF-2C9A2755B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737886</xdr:colOff>
      <xdr:row>105</xdr:row>
      <xdr:rowOff>22184</xdr:rowOff>
    </xdr:from>
    <xdr:to>
      <xdr:col>6</xdr:col>
      <xdr:colOff>395468</xdr:colOff>
      <xdr:row>110</xdr:row>
      <xdr:rowOff>115747</xdr:rowOff>
    </xdr:to>
    <xdr:graphicFrame macro="">
      <xdr:nvGraphicFramePr>
        <xdr:cNvPr id="10" name="Chart 9">
          <a:extLst>
            <a:ext uri="{FF2B5EF4-FFF2-40B4-BE49-F238E27FC236}">
              <a16:creationId xmlns:a16="http://schemas.microsoft.com/office/drawing/2014/main" id="{40A67D21-7C4A-0E24-3472-039C43851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245962</xdr:colOff>
      <xdr:row>112</xdr:row>
      <xdr:rowOff>51122</xdr:rowOff>
    </xdr:from>
    <xdr:to>
      <xdr:col>7</xdr:col>
      <xdr:colOff>487101</xdr:colOff>
      <xdr:row>119</xdr:row>
      <xdr:rowOff>183266</xdr:rowOff>
    </xdr:to>
    <xdr:graphicFrame macro="">
      <xdr:nvGraphicFramePr>
        <xdr:cNvPr id="11" name="Chart 10">
          <a:extLst>
            <a:ext uri="{FF2B5EF4-FFF2-40B4-BE49-F238E27FC236}">
              <a16:creationId xmlns:a16="http://schemas.microsoft.com/office/drawing/2014/main" id="{01EDB32E-827C-8ED8-BF44-3878058E4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333487</xdr:colOff>
      <xdr:row>63</xdr:row>
      <xdr:rowOff>25549</xdr:rowOff>
    </xdr:from>
    <xdr:to>
      <xdr:col>10</xdr:col>
      <xdr:colOff>145228</xdr:colOff>
      <xdr:row>76</xdr:row>
      <xdr:rowOff>98948</xdr:rowOff>
    </xdr:to>
    <mc:AlternateContent xmlns:mc="http://schemas.openxmlformats.org/markup-compatibility/2006">
      <mc:Choice xmlns:a14="http://schemas.microsoft.com/office/drawing/2010/main" Requires="a14">
        <xdr:graphicFrame macro="">
          <xdr:nvGraphicFramePr>
            <xdr:cNvPr id="12" name="Item Type">
              <a:extLst>
                <a:ext uri="{FF2B5EF4-FFF2-40B4-BE49-F238E27FC236}">
                  <a16:creationId xmlns:a16="http://schemas.microsoft.com/office/drawing/2014/main" id="{065F41B2-FC35-F38C-8DEF-4192DB9DFE9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821693" y="127330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499782</xdr:colOff>
      <xdr:row>63</xdr:row>
      <xdr:rowOff>102198</xdr:rowOff>
    </xdr:from>
    <xdr:to>
      <xdr:col>14</xdr:col>
      <xdr:colOff>311524</xdr:colOff>
      <xdr:row>69</xdr:row>
      <xdr:rowOff>145676</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DF6434C8-AFA7-3CCC-C42A-2C959E3B1EF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677400" y="12809669"/>
              <a:ext cx="1828800" cy="1253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660621</xdr:colOff>
      <xdr:row>2</xdr:row>
      <xdr:rowOff>149087</xdr:rowOff>
    </xdr:from>
    <xdr:to>
      <xdr:col>25</xdr:col>
      <xdr:colOff>365125</xdr:colOff>
      <xdr:row>50</xdr:row>
      <xdr:rowOff>66261</xdr:rowOff>
    </xdr:to>
    <xdr:sp macro="" textlink="">
      <xdr:nvSpPr>
        <xdr:cNvPr id="2" name="Rectangle 1">
          <a:extLst>
            <a:ext uri="{FF2B5EF4-FFF2-40B4-BE49-F238E27FC236}">
              <a16:creationId xmlns:a16="http://schemas.microsoft.com/office/drawing/2014/main" id="{21681AF7-73D3-90CE-6CE2-7C2C65FFCEE9}"/>
            </a:ext>
          </a:extLst>
        </xdr:cNvPr>
        <xdr:cNvSpPr/>
      </xdr:nvSpPr>
      <xdr:spPr>
        <a:xfrm>
          <a:off x="1327371" y="530087"/>
          <a:ext cx="15706504" cy="906117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196839</xdr:colOff>
      <xdr:row>3</xdr:row>
      <xdr:rowOff>155221</xdr:rowOff>
    </xdr:from>
    <xdr:to>
      <xdr:col>5</xdr:col>
      <xdr:colOff>211666</xdr:colOff>
      <xdr:row>49</xdr:row>
      <xdr:rowOff>82828</xdr:rowOff>
    </xdr:to>
    <xdr:sp macro="" textlink="">
      <xdr:nvSpPr>
        <xdr:cNvPr id="4" name="Rectangle: Top Corners Rounded 3">
          <a:extLst>
            <a:ext uri="{FF2B5EF4-FFF2-40B4-BE49-F238E27FC236}">
              <a16:creationId xmlns:a16="http://schemas.microsoft.com/office/drawing/2014/main" id="{EC8E908A-4F23-7278-F4F8-8469CE6CFE29}"/>
            </a:ext>
          </a:extLst>
        </xdr:cNvPr>
        <xdr:cNvSpPr/>
      </xdr:nvSpPr>
      <xdr:spPr>
        <a:xfrm rot="5400000">
          <a:off x="-2012421" y="4286046"/>
          <a:ext cx="9071607" cy="2002653"/>
        </a:xfrm>
        <a:prstGeom prst="round2SameRect">
          <a:avLst/>
        </a:prstGeom>
        <a:solidFill>
          <a:srgbClr val="FFD200"/>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239889</xdr:colOff>
      <xdr:row>4</xdr:row>
      <xdr:rowOff>169332</xdr:rowOff>
    </xdr:from>
    <xdr:to>
      <xdr:col>5</xdr:col>
      <xdr:colOff>112889</xdr:colOff>
      <xdr:row>8</xdr:row>
      <xdr:rowOff>126999</xdr:rowOff>
    </xdr:to>
    <xdr:sp macro="" textlink="">
      <xdr:nvSpPr>
        <xdr:cNvPr id="5" name="TextBox 4">
          <a:extLst>
            <a:ext uri="{FF2B5EF4-FFF2-40B4-BE49-F238E27FC236}">
              <a16:creationId xmlns:a16="http://schemas.microsoft.com/office/drawing/2014/main" id="{324B6667-A3FB-59C4-E737-455BEB5A6E01}"/>
            </a:ext>
          </a:extLst>
        </xdr:cNvPr>
        <xdr:cNvSpPr txBox="1"/>
      </xdr:nvSpPr>
      <xdr:spPr>
        <a:xfrm>
          <a:off x="1594556" y="959554"/>
          <a:ext cx="1905000" cy="747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352780</xdr:colOff>
      <xdr:row>8</xdr:row>
      <xdr:rowOff>14111</xdr:rowOff>
    </xdr:from>
    <xdr:to>
      <xdr:col>5</xdr:col>
      <xdr:colOff>56446</xdr:colOff>
      <xdr:row>9</xdr:row>
      <xdr:rowOff>98778</xdr:rowOff>
    </xdr:to>
    <xdr:sp macro="" textlink="">
      <xdr:nvSpPr>
        <xdr:cNvPr id="6" name="TextBox 5">
          <a:extLst>
            <a:ext uri="{FF2B5EF4-FFF2-40B4-BE49-F238E27FC236}">
              <a16:creationId xmlns:a16="http://schemas.microsoft.com/office/drawing/2014/main" id="{4CA2B6CA-2DFC-EDDA-D2C7-667D7EFD7AC2}"/>
            </a:ext>
          </a:extLst>
        </xdr:cNvPr>
        <xdr:cNvSpPr txBox="1"/>
      </xdr:nvSpPr>
      <xdr:spPr>
        <a:xfrm>
          <a:off x="1707447" y="1594555"/>
          <a:ext cx="1735666"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India's</a:t>
          </a:r>
          <a:r>
            <a:rPr lang="en-IN" sz="1100" b="1" baseline="0">
              <a:latin typeface="Aptos Display" panose="020B0004020202020204" pitchFamily="34" charset="0"/>
            </a:rPr>
            <a:t> Last Minute App</a:t>
          </a:r>
          <a:endParaRPr lang="en-IN" sz="1100" b="1">
            <a:latin typeface="Aptos Display" panose="020B0004020202020204" pitchFamily="34" charset="0"/>
          </a:endParaRPr>
        </a:p>
      </xdr:txBody>
    </xdr:sp>
    <xdr:clientData/>
  </xdr:twoCellAnchor>
  <xdr:twoCellAnchor>
    <xdr:from>
      <xdr:col>5</xdr:col>
      <xdr:colOff>588505</xdr:colOff>
      <xdr:row>3</xdr:row>
      <xdr:rowOff>193322</xdr:rowOff>
    </xdr:from>
    <xdr:to>
      <xdr:col>15</xdr:col>
      <xdr:colOff>314740</xdr:colOff>
      <xdr:row>15</xdr:row>
      <xdr:rowOff>104979</xdr:rowOff>
    </xdr:to>
    <xdr:grpSp>
      <xdr:nvGrpSpPr>
        <xdr:cNvPr id="11" name="Group 10">
          <a:extLst>
            <a:ext uri="{FF2B5EF4-FFF2-40B4-BE49-F238E27FC236}">
              <a16:creationId xmlns:a16="http://schemas.microsoft.com/office/drawing/2014/main" id="{A50A87C4-3804-6AA7-2264-B26542289D14}"/>
            </a:ext>
          </a:extLst>
        </xdr:cNvPr>
        <xdr:cNvGrpSpPr/>
      </xdr:nvGrpSpPr>
      <xdr:grpSpPr>
        <a:xfrm>
          <a:off x="3931974" y="799812"/>
          <a:ext cx="6413174" cy="2337616"/>
          <a:chOff x="3970866" y="785989"/>
          <a:chExt cx="5728967" cy="2282323"/>
        </a:xfrm>
      </xdr:grpSpPr>
      <xdr:sp macro="" textlink="">
        <xdr:nvSpPr>
          <xdr:cNvPr id="7" name="Rectangle: Rounded Corners 6">
            <a:extLst>
              <a:ext uri="{FF2B5EF4-FFF2-40B4-BE49-F238E27FC236}">
                <a16:creationId xmlns:a16="http://schemas.microsoft.com/office/drawing/2014/main" id="{7C576378-E3E1-4615-A90E-B2F65A434DCE}"/>
              </a:ext>
            </a:extLst>
          </xdr:cNvPr>
          <xdr:cNvSpPr/>
        </xdr:nvSpPr>
        <xdr:spPr>
          <a:xfrm>
            <a:off x="3970866" y="785989"/>
            <a:ext cx="2736000" cy="1047600"/>
          </a:xfrm>
          <a:prstGeom prst="roundRect">
            <a:avLst/>
          </a:prstGeom>
          <a:gradFill>
            <a:gsLst>
              <a:gs pos="0">
                <a:srgbClr val="FFD200"/>
              </a:gs>
              <a:gs pos="74000">
                <a:schemeClr val="accent6">
                  <a:lumMod val="75000"/>
                </a:schemeClr>
              </a:gs>
              <a:gs pos="83000">
                <a:schemeClr val="accent6">
                  <a:lumMod val="75000"/>
                </a:schemeClr>
              </a:gs>
              <a:gs pos="100000">
                <a:schemeClr val="accent6">
                  <a:lumMod val="50000"/>
                  <a:alpha val="50000"/>
                </a:schemeClr>
              </a:gs>
            </a:gsLst>
            <a:lin ang="5400000" scaled="1"/>
          </a:gradFill>
          <a:ln>
            <a:gradFill>
              <a:gsLst>
                <a:gs pos="0">
                  <a:srgbClr val="FFD2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EF94DAE-3220-4539-92B0-A0A424C7C3E5}"/>
              </a:ext>
            </a:extLst>
          </xdr:cNvPr>
          <xdr:cNvSpPr/>
        </xdr:nvSpPr>
        <xdr:spPr>
          <a:xfrm>
            <a:off x="3970866" y="202071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AD1BC26-4B0E-45F9-AA6A-0475EC9EF9A9}"/>
              </a:ext>
            </a:extLst>
          </xdr:cNvPr>
          <xdr:cNvSpPr/>
        </xdr:nvSpPr>
        <xdr:spPr>
          <a:xfrm>
            <a:off x="6963833" y="202071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9B5F96B-F53D-41B4-B80A-BCF82F63A512}"/>
              </a:ext>
            </a:extLst>
          </xdr:cNvPr>
          <xdr:cNvSpPr/>
        </xdr:nvSpPr>
        <xdr:spPr>
          <a:xfrm>
            <a:off x="6963833" y="785989"/>
            <a:ext cx="2736000" cy="1047600"/>
          </a:xfrm>
          <a:prstGeom prst="roundRect">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14110</xdr:colOff>
      <xdr:row>4</xdr:row>
      <xdr:rowOff>56445</xdr:rowOff>
    </xdr:from>
    <xdr:to>
      <xdr:col>7</xdr:col>
      <xdr:colOff>663222</xdr:colOff>
      <xdr:row>7</xdr:row>
      <xdr:rowOff>47273</xdr:rowOff>
    </xdr:to>
    <xdr:sp macro="" textlink="Sheet1!A6">
      <xdr:nvSpPr>
        <xdr:cNvPr id="3" name="TextBox 2">
          <a:extLst>
            <a:ext uri="{FF2B5EF4-FFF2-40B4-BE49-F238E27FC236}">
              <a16:creationId xmlns:a16="http://schemas.microsoft.com/office/drawing/2014/main" id="{CB0B965C-03AD-B2B8-D8BE-D9C7D98AF868}"/>
            </a:ext>
          </a:extLst>
        </xdr:cNvPr>
        <xdr:cNvSpPr txBox="1"/>
      </xdr:nvSpPr>
      <xdr:spPr>
        <a:xfrm>
          <a:off x="4078110" y="846667"/>
          <a:ext cx="1326445" cy="583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DC590-7444-4322-A6CD-7456300E4B1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$0.65M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155221</xdr:colOff>
      <xdr:row>6</xdr:row>
      <xdr:rowOff>167921</xdr:rowOff>
    </xdr:from>
    <xdr:to>
      <xdr:col>7</xdr:col>
      <xdr:colOff>522110</xdr:colOff>
      <xdr:row>8</xdr:row>
      <xdr:rowOff>111477</xdr:rowOff>
    </xdr:to>
    <xdr:sp macro="" textlink="">
      <xdr:nvSpPr>
        <xdr:cNvPr id="13" name="TextBox 12">
          <a:extLst>
            <a:ext uri="{FF2B5EF4-FFF2-40B4-BE49-F238E27FC236}">
              <a16:creationId xmlns:a16="http://schemas.microsoft.com/office/drawing/2014/main" id="{311D6272-CC21-CC52-7725-7C93C3EA8D40}"/>
            </a:ext>
          </a:extLst>
        </xdr:cNvPr>
        <xdr:cNvSpPr txBox="1"/>
      </xdr:nvSpPr>
      <xdr:spPr>
        <a:xfrm>
          <a:off x="4219221" y="1353254"/>
          <a:ext cx="1044222"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Total</a:t>
          </a:r>
          <a:r>
            <a:rPr lang="en-IN" sz="1200" baseline="0">
              <a:latin typeface="Segoe UI Black" panose="020B0A02040204020203" pitchFamily="34" charset="0"/>
              <a:ea typeface="Segoe UI Black" panose="020B0A02040204020203" pitchFamily="34" charset="0"/>
            </a:rPr>
            <a:t> Sales</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10</xdr:col>
      <xdr:colOff>600276</xdr:colOff>
      <xdr:row>4</xdr:row>
      <xdr:rowOff>91722</xdr:rowOff>
    </xdr:from>
    <xdr:to>
      <xdr:col>12</xdr:col>
      <xdr:colOff>309586</xdr:colOff>
      <xdr:row>7</xdr:row>
      <xdr:rowOff>11995</xdr:rowOff>
    </xdr:to>
    <xdr:sp macro="" textlink="Sheet1!B6">
      <xdr:nvSpPr>
        <xdr:cNvPr id="14" name="TextBox 13">
          <a:extLst>
            <a:ext uri="{FF2B5EF4-FFF2-40B4-BE49-F238E27FC236}">
              <a16:creationId xmlns:a16="http://schemas.microsoft.com/office/drawing/2014/main" id="{23BC6129-23C4-4AAE-BF54-04636EE34110}"/>
            </a:ext>
          </a:extLst>
        </xdr:cNvPr>
        <xdr:cNvSpPr txBox="1"/>
      </xdr:nvSpPr>
      <xdr:spPr>
        <a:xfrm>
          <a:off x="7226363" y="886852"/>
          <a:ext cx="1034527" cy="516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453AE1-4821-4D8C-BE8D-CC75AC2B300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643284</xdr:colOff>
      <xdr:row>7</xdr:row>
      <xdr:rowOff>18834</xdr:rowOff>
    </xdr:from>
    <xdr:to>
      <xdr:col>12</xdr:col>
      <xdr:colOff>332839</xdr:colOff>
      <xdr:row>8</xdr:row>
      <xdr:rowOff>161172</xdr:rowOff>
    </xdr:to>
    <xdr:sp macro="" textlink="">
      <xdr:nvSpPr>
        <xdr:cNvPr id="18" name="TextBox 17">
          <a:extLst>
            <a:ext uri="{FF2B5EF4-FFF2-40B4-BE49-F238E27FC236}">
              <a16:creationId xmlns:a16="http://schemas.microsoft.com/office/drawing/2014/main" id="{6EC31FBD-147B-4F41-B897-195230C1D943}"/>
            </a:ext>
          </a:extLst>
        </xdr:cNvPr>
        <xdr:cNvSpPr txBox="1"/>
      </xdr:nvSpPr>
      <xdr:spPr>
        <a:xfrm>
          <a:off x="7269371" y="1410312"/>
          <a:ext cx="1014772" cy="341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AVG</a:t>
          </a:r>
          <a:r>
            <a:rPr lang="en-IN" sz="1200" baseline="0">
              <a:latin typeface="Segoe UI Black" panose="020B0A02040204020203" pitchFamily="34" charset="0"/>
              <a:ea typeface="Segoe UI Black" panose="020B0A02040204020203" pitchFamily="34" charset="0"/>
            </a:rPr>
            <a:t> SALES</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6</xdr:col>
      <xdr:colOff>210255</xdr:colOff>
      <xdr:row>10</xdr:row>
      <xdr:rowOff>146755</xdr:rowOff>
    </xdr:from>
    <xdr:to>
      <xdr:col>7</xdr:col>
      <xdr:colOff>467076</xdr:colOff>
      <xdr:row>13</xdr:row>
      <xdr:rowOff>43039</xdr:rowOff>
    </xdr:to>
    <xdr:sp macro="" textlink="Sheet1!D6">
      <xdr:nvSpPr>
        <xdr:cNvPr id="19" name="TextBox 18">
          <a:extLst>
            <a:ext uri="{FF2B5EF4-FFF2-40B4-BE49-F238E27FC236}">
              <a16:creationId xmlns:a16="http://schemas.microsoft.com/office/drawing/2014/main" id="{15F00FBD-B57D-48CA-9339-688611149515}"/>
            </a:ext>
          </a:extLst>
        </xdr:cNvPr>
        <xdr:cNvSpPr txBox="1"/>
      </xdr:nvSpPr>
      <xdr:spPr>
        <a:xfrm>
          <a:off x="4274255" y="2122311"/>
          <a:ext cx="934154"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3AE13B-6C54-4ABB-A031-B8943FA3341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4642</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110066</xdr:colOff>
      <xdr:row>13</xdr:row>
      <xdr:rowOff>29631</xdr:rowOff>
    </xdr:from>
    <xdr:to>
      <xdr:col>7</xdr:col>
      <xdr:colOff>567266</xdr:colOff>
      <xdr:row>15</xdr:row>
      <xdr:rowOff>19756</xdr:rowOff>
    </xdr:to>
    <xdr:sp macro="" textlink="">
      <xdr:nvSpPr>
        <xdr:cNvPr id="21" name="TextBox 20">
          <a:extLst>
            <a:ext uri="{FF2B5EF4-FFF2-40B4-BE49-F238E27FC236}">
              <a16:creationId xmlns:a16="http://schemas.microsoft.com/office/drawing/2014/main" id="{D83F0457-763C-459A-90FB-F3458DF38DE8}"/>
            </a:ext>
          </a:extLst>
        </xdr:cNvPr>
        <xdr:cNvSpPr txBox="1"/>
      </xdr:nvSpPr>
      <xdr:spPr>
        <a:xfrm>
          <a:off x="4174066" y="2597853"/>
          <a:ext cx="1134533" cy="385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No</a:t>
          </a:r>
          <a:r>
            <a:rPr lang="en-IN" sz="1200" baseline="0">
              <a:latin typeface="Segoe UI Black" panose="020B0A02040204020203" pitchFamily="34" charset="0"/>
              <a:ea typeface="Segoe UI Black" panose="020B0A02040204020203" pitchFamily="34" charset="0"/>
            </a:rPr>
            <a:t> Of Itmes</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10</xdr:col>
      <xdr:colOff>598926</xdr:colOff>
      <xdr:row>10</xdr:row>
      <xdr:rowOff>113624</xdr:rowOff>
    </xdr:from>
    <xdr:to>
      <xdr:col>12</xdr:col>
      <xdr:colOff>178413</xdr:colOff>
      <xdr:row>13</xdr:row>
      <xdr:rowOff>9908</xdr:rowOff>
    </xdr:to>
    <xdr:sp macro="" textlink="Sheet1!C6">
      <xdr:nvSpPr>
        <xdr:cNvPr id="22" name="TextBox 21">
          <a:extLst>
            <a:ext uri="{FF2B5EF4-FFF2-40B4-BE49-F238E27FC236}">
              <a16:creationId xmlns:a16="http://schemas.microsoft.com/office/drawing/2014/main" id="{EB750DEA-EBAD-4F1D-84E1-407D8D934D1A}"/>
            </a:ext>
          </a:extLst>
        </xdr:cNvPr>
        <xdr:cNvSpPr txBox="1"/>
      </xdr:nvSpPr>
      <xdr:spPr>
        <a:xfrm>
          <a:off x="7225013" y="2101450"/>
          <a:ext cx="904704" cy="492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F9199E-B7F9-45B5-ABF4-32B8BA37DEF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481374</xdr:colOff>
      <xdr:row>13</xdr:row>
      <xdr:rowOff>141417</xdr:rowOff>
    </xdr:from>
    <xdr:to>
      <xdr:col>12</xdr:col>
      <xdr:colOff>461620</xdr:colOff>
      <xdr:row>15</xdr:row>
      <xdr:rowOff>6136</xdr:rowOff>
    </xdr:to>
    <xdr:sp macro="" textlink="">
      <xdr:nvSpPr>
        <xdr:cNvPr id="23" name="TextBox 22">
          <a:extLst>
            <a:ext uri="{FF2B5EF4-FFF2-40B4-BE49-F238E27FC236}">
              <a16:creationId xmlns:a16="http://schemas.microsoft.com/office/drawing/2014/main" id="{F2EF10EA-6B3C-45D9-8F89-4283F95E1243}"/>
            </a:ext>
          </a:extLst>
        </xdr:cNvPr>
        <xdr:cNvSpPr txBox="1"/>
      </xdr:nvSpPr>
      <xdr:spPr>
        <a:xfrm>
          <a:off x="7107461" y="2725591"/>
          <a:ext cx="1305463" cy="262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AVG</a:t>
          </a:r>
          <a:r>
            <a:rPr lang="en-IN" sz="1200" baseline="0">
              <a:latin typeface="Segoe UI Black" panose="020B0A02040204020203" pitchFamily="34" charset="0"/>
              <a:ea typeface="Segoe UI Black" panose="020B0A02040204020203" pitchFamily="34" charset="0"/>
            </a:rPr>
            <a:t> RATING</a:t>
          </a:r>
          <a:endParaRPr lang="en-IN" sz="1200">
            <a:latin typeface="Segoe UI Black" panose="020B0A02040204020203" pitchFamily="34" charset="0"/>
            <a:ea typeface="Segoe UI Black" panose="020B0A02040204020203" pitchFamily="34" charset="0"/>
          </a:endParaRPr>
        </a:p>
      </xdr:txBody>
    </xdr:sp>
    <xdr:clientData/>
  </xdr:twoCellAnchor>
  <xdr:twoCellAnchor editAs="oneCell">
    <xdr:from>
      <xdr:col>14</xdr:col>
      <xdr:colOff>148474</xdr:colOff>
      <xdr:row>4</xdr:row>
      <xdr:rowOff>138840</xdr:rowOff>
    </xdr:from>
    <xdr:to>
      <xdr:col>15</xdr:col>
      <xdr:colOff>77919</xdr:colOff>
      <xdr:row>6</xdr:row>
      <xdr:rowOff>110619</xdr:rowOff>
    </xdr:to>
    <xdr:pic>
      <xdr:nvPicPr>
        <xdr:cNvPr id="25" name="Picture 24">
          <a:extLst>
            <a:ext uri="{FF2B5EF4-FFF2-40B4-BE49-F238E27FC236}">
              <a16:creationId xmlns:a16="http://schemas.microsoft.com/office/drawing/2014/main" id="{BE2E2E28-0AB2-9965-2260-78B3D9F5FF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4996" y="933970"/>
          <a:ext cx="592053" cy="369345"/>
        </a:xfrm>
        <a:prstGeom prst="rect">
          <a:avLst/>
        </a:prstGeom>
      </xdr:spPr>
    </xdr:pic>
    <xdr:clientData/>
  </xdr:twoCellAnchor>
  <xdr:twoCellAnchor editAs="oneCell">
    <xdr:from>
      <xdr:col>9</xdr:col>
      <xdr:colOff>199505</xdr:colOff>
      <xdr:row>10</xdr:row>
      <xdr:rowOff>150928</xdr:rowOff>
    </xdr:from>
    <xdr:to>
      <xdr:col>10</xdr:col>
      <xdr:colOff>130571</xdr:colOff>
      <xdr:row>12</xdr:row>
      <xdr:rowOff>193262</xdr:rowOff>
    </xdr:to>
    <xdr:pic>
      <xdr:nvPicPr>
        <xdr:cNvPr id="27" name="Picture 26">
          <a:extLst>
            <a:ext uri="{FF2B5EF4-FFF2-40B4-BE49-F238E27FC236}">
              <a16:creationId xmlns:a16="http://schemas.microsoft.com/office/drawing/2014/main" id="{20FC4D27-C600-0544-E814-F5CE6BA8DB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62983" y="2138754"/>
          <a:ext cx="593675" cy="439899"/>
        </a:xfrm>
        <a:prstGeom prst="rect">
          <a:avLst/>
        </a:prstGeom>
      </xdr:spPr>
    </xdr:pic>
    <xdr:clientData/>
  </xdr:twoCellAnchor>
  <xdr:twoCellAnchor editAs="oneCell">
    <xdr:from>
      <xdr:col>14</xdr:col>
      <xdr:colOff>226392</xdr:colOff>
      <xdr:row>10</xdr:row>
      <xdr:rowOff>136817</xdr:rowOff>
    </xdr:from>
    <xdr:to>
      <xdr:col>15</xdr:col>
      <xdr:colOff>99392</xdr:colOff>
      <xdr:row>13</xdr:row>
      <xdr:rowOff>8589</xdr:rowOff>
    </xdr:to>
    <xdr:pic>
      <xdr:nvPicPr>
        <xdr:cNvPr id="29" name="Picture 28">
          <a:extLst>
            <a:ext uri="{FF2B5EF4-FFF2-40B4-BE49-F238E27FC236}">
              <a16:creationId xmlns:a16="http://schemas.microsoft.com/office/drawing/2014/main" id="{2FA229A7-AD0E-9C42-CC9D-0072F3AB952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502914" y="2124643"/>
          <a:ext cx="535608" cy="468120"/>
        </a:xfrm>
        <a:prstGeom prst="rect">
          <a:avLst/>
        </a:prstGeom>
      </xdr:spPr>
    </xdr:pic>
    <xdr:clientData/>
  </xdr:twoCellAnchor>
  <xdr:twoCellAnchor editAs="oneCell">
    <xdr:from>
      <xdr:col>9</xdr:col>
      <xdr:colOff>231300</xdr:colOff>
      <xdr:row>4</xdr:row>
      <xdr:rowOff>162277</xdr:rowOff>
    </xdr:from>
    <xdr:to>
      <xdr:col>10</xdr:col>
      <xdr:colOff>231297</xdr:colOff>
      <xdr:row>6</xdr:row>
      <xdr:rowOff>120312</xdr:rowOff>
    </xdr:to>
    <xdr:pic>
      <xdr:nvPicPr>
        <xdr:cNvPr id="31" name="Picture 30">
          <a:extLst>
            <a:ext uri="{FF2B5EF4-FFF2-40B4-BE49-F238E27FC236}">
              <a16:creationId xmlns:a16="http://schemas.microsoft.com/office/drawing/2014/main" id="{6DD5C761-EDB7-F2E4-5D40-6CE88BD7EA7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94778" y="957407"/>
          <a:ext cx="662606" cy="355601"/>
        </a:xfrm>
        <a:prstGeom prst="rect">
          <a:avLst/>
        </a:prstGeom>
      </xdr:spPr>
    </xdr:pic>
    <xdr:clientData/>
  </xdr:twoCellAnchor>
  <xdr:twoCellAnchor>
    <xdr:from>
      <xdr:col>5</xdr:col>
      <xdr:colOff>602544</xdr:colOff>
      <xdr:row>17</xdr:row>
      <xdr:rowOff>0</xdr:rowOff>
    </xdr:from>
    <xdr:to>
      <xdr:col>15</xdr:col>
      <xdr:colOff>298174</xdr:colOff>
      <xdr:row>48</xdr:row>
      <xdr:rowOff>182219</xdr:rowOff>
    </xdr:to>
    <xdr:sp macro="" textlink="">
      <xdr:nvSpPr>
        <xdr:cNvPr id="32" name="Rectangle: Rounded Corners 31">
          <a:extLst>
            <a:ext uri="{FF2B5EF4-FFF2-40B4-BE49-F238E27FC236}">
              <a16:creationId xmlns:a16="http://schemas.microsoft.com/office/drawing/2014/main" id="{EBD47CA2-2330-43CE-8593-1081AD204F6E}"/>
            </a:ext>
          </a:extLst>
        </xdr:cNvPr>
        <xdr:cNvSpPr/>
      </xdr:nvSpPr>
      <xdr:spPr>
        <a:xfrm>
          <a:off x="3936294" y="3238500"/>
          <a:ext cx="6363130" cy="6087719"/>
        </a:xfrm>
        <a:prstGeom prst="roundRect">
          <a:avLst>
            <a:gd name="adj" fmla="val 539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165652</xdr:colOff>
      <xdr:row>18</xdr:row>
      <xdr:rowOff>0</xdr:rowOff>
    </xdr:from>
    <xdr:to>
      <xdr:col>10</xdr:col>
      <xdr:colOff>99391</xdr:colOff>
      <xdr:row>32</xdr:row>
      <xdr:rowOff>33131</xdr:rowOff>
    </xdr:to>
    <xdr:graphicFrame macro="">
      <xdr:nvGraphicFramePr>
        <xdr:cNvPr id="33" name="Chart 32">
          <a:extLst>
            <a:ext uri="{FF2B5EF4-FFF2-40B4-BE49-F238E27FC236}">
              <a16:creationId xmlns:a16="http://schemas.microsoft.com/office/drawing/2014/main" id="{8E00322D-9511-4725-80E0-6B0614E3E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579415</xdr:colOff>
      <xdr:row>16</xdr:row>
      <xdr:rowOff>82826</xdr:rowOff>
    </xdr:from>
    <xdr:to>
      <xdr:col>8</xdr:col>
      <xdr:colOff>149087</xdr:colOff>
      <xdr:row>18</xdr:row>
      <xdr:rowOff>53499</xdr:rowOff>
    </xdr:to>
    <xdr:sp macro="" textlink="">
      <xdr:nvSpPr>
        <xdr:cNvPr id="34" name="TextBox 33">
          <a:extLst>
            <a:ext uri="{FF2B5EF4-FFF2-40B4-BE49-F238E27FC236}">
              <a16:creationId xmlns:a16="http://schemas.microsoft.com/office/drawing/2014/main" id="{8C6309CB-FA0A-4F53-BC3B-C68A15CBD61D}"/>
            </a:ext>
          </a:extLst>
        </xdr:cNvPr>
        <xdr:cNvSpPr txBox="1"/>
      </xdr:nvSpPr>
      <xdr:spPr>
        <a:xfrm>
          <a:off x="3892458" y="3263348"/>
          <a:ext cx="1557499" cy="36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FAT</a:t>
          </a:r>
          <a:r>
            <a:rPr lang="en-IN" sz="1200" baseline="0">
              <a:latin typeface="Segoe UI Black" panose="020B0A02040204020203" pitchFamily="34" charset="0"/>
              <a:ea typeface="Segoe UI Black" panose="020B0A02040204020203" pitchFamily="34" charset="0"/>
            </a:rPr>
            <a:t> CONTENT</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10</xdr:col>
      <xdr:colOff>397565</xdr:colOff>
      <xdr:row>17</xdr:row>
      <xdr:rowOff>66261</xdr:rowOff>
    </xdr:from>
    <xdr:to>
      <xdr:col>10</xdr:col>
      <xdr:colOff>450359</xdr:colOff>
      <xdr:row>48</xdr:row>
      <xdr:rowOff>182219</xdr:rowOff>
    </xdr:to>
    <xdr:cxnSp macro="">
      <xdr:nvCxnSpPr>
        <xdr:cNvPr id="36" name="Straight Connector 35">
          <a:extLst>
            <a:ext uri="{FF2B5EF4-FFF2-40B4-BE49-F238E27FC236}">
              <a16:creationId xmlns:a16="http://schemas.microsoft.com/office/drawing/2014/main" id="{4F2DE799-7646-216B-AFF3-8E86435803F7}"/>
            </a:ext>
          </a:extLst>
        </xdr:cNvPr>
        <xdr:cNvCxnSpPr>
          <a:endCxn id="32" idx="2"/>
        </xdr:cNvCxnSpPr>
      </xdr:nvCxnSpPr>
      <xdr:spPr>
        <a:xfrm>
          <a:off x="7065065" y="3304761"/>
          <a:ext cx="52794" cy="6021458"/>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82826</xdr:colOff>
      <xdr:row>32</xdr:row>
      <xdr:rowOff>149087</xdr:rowOff>
    </xdr:from>
    <xdr:to>
      <xdr:col>10</xdr:col>
      <xdr:colOff>381000</xdr:colOff>
      <xdr:row>32</xdr:row>
      <xdr:rowOff>165653</xdr:rowOff>
    </xdr:to>
    <xdr:cxnSp macro="">
      <xdr:nvCxnSpPr>
        <xdr:cNvPr id="38" name="Straight Connector 37">
          <a:extLst>
            <a:ext uri="{FF2B5EF4-FFF2-40B4-BE49-F238E27FC236}">
              <a16:creationId xmlns:a16="http://schemas.microsoft.com/office/drawing/2014/main" id="{FDE42CCA-BD65-D4F4-45FB-A39C9D75381E}"/>
            </a:ext>
          </a:extLst>
        </xdr:cNvPr>
        <xdr:cNvCxnSpPr/>
      </xdr:nvCxnSpPr>
      <xdr:spPr>
        <a:xfrm>
          <a:off x="4058478" y="6510130"/>
          <a:ext cx="2948609" cy="16566"/>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49697</xdr:colOff>
      <xdr:row>34</xdr:row>
      <xdr:rowOff>149087</xdr:rowOff>
    </xdr:from>
    <xdr:to>
      <xdr:col>10</xdr:col>
      <xdr:colOff>248478</xdr:colOff>
      <xdr:row>48</xdr:row>
      <xdr:rowOff>0</xdr:rowOff>
    </xdr:to>
    <xdr:graphicFrame macro="">
      <xdr:nvGraphicFramePr>
        <xdr:cNvPr id="44" name="Chart 43">
          <a:extLst>
            <a:ext uri="{FF2B5EF4-FFF2-40B4-BE49-F238E27FC236}">
              <a16:creationId xmlns:a16="http://schemas.microsoft.com/office/drawing/2014/main" id="{06E22C0F-AEF5-4F2C-872D-8484AC3AE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118901</xdr:colOff>
      <xdr:row>33</xdr:row>
      <xdr:rowOff>36443</xdr:rowOff>
    </xdr:from>
    <xdr:to>
      <xdr:col>8</xdr:col>
      <xdr:colOff>351182</xdr:colOff>
      <xdr:row>35</xdr:row>
      <xdr:rowOff>7116</xdr:rowOff>
    </xdr:to>
    <xdr:sp macro="" textlink="">
      <xdr:nvSpPr>
        <xdr:cNvPr id="45" name="TextBox 44">
          <a:extLst>
            <a:ext uri="{FF2B5EF4-FFF2-40B4-BE49-F238E27FC236}">
              <a16:creationId xmlns:a16="http://schemas.microsoft.com/office/drawing/2014/main" id="{12B0E3F7-27D9-4B5C-ADA5-2E2160AB38A0}"/>
            </a:ext>
          </a:extLst>
        </xdr:cNvPr>
        <xdr:cNvSpPr txBox="1"/>
      </xdr:nvSpPr>
      <xdr:spPr>
        <a:xfrm>
          <a:off x="4094553" y="6596269"/>
          <a:ext cx="1557499" cy="36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FAT</a:t>
          </a:r>
          <a:r>
            <a:rPr lang="en-IN" sz="1200" baseline="0">
              <a:latin typeface="Segoe UI Black" panose="020B0A02040204020203" pitchFamily="34" charset="0"/>
              <a:ea typeface="Segoe UI Black" panose="020B0A02040204020203" pitchFamily="34" charset="0"/>
            </a:rPr>
            <a:t> BY OUTLATE</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10</xdr:col>
      <xdr:colOff>456660</xdr:colOff>
      <xdr:row>17</xdr:row>
      <xdr:rowOff>178341</xdr:rowOff>
    </xdr:from>
    <xdr:to>
      <xdr:col>15</xdr:col>
      <xdr:colOff>206375</xdr:colOff>
      <xdr:row>48</xdr:row>
      <xdr:rowOff>129702</xdr:rowOff>
    </xdr:to>
    <xdr:graphicFrame macro="">
      <xdr:nvGraphicFramePr>
        <xdr:cNvPr id="48" name="Chart 47">
          <a:extLst>
            <a:ext uri="{FF2B5EF4-FFF2-40B4-BE49-F238E27FC236}">
              <a16:creationId xmlns:a16="http://schemas.microsoft.com/office/drawing/2014/main" id="{9C098E05-2E59-44C6-9B67-56C6A0FCC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375566</xdr:colOff>
      <xdr:row>16</xdr:row>
      <xdr:rowOff>178341</xdr:rowOff>
    </xdr:from>
    <xdr:to>
      <xdr:col>12</xdr:col>
      <xdr:colOff>609961</xdr:colOff>
      <xdr:row>18</xdr:row>
      <xdr:rowOff>149014</xdr:rowOff>
    </xdr:to>
    <xdr:sp macro="" textlink="">
      <xdr:nvSpPr>
        <xdr:cNvPr id="49" name="TextBox 48">
          <a:extLst>
            <a:ext uri="{FF2B5EF4-FFF2-40B4-BE49-F238E27FC236}">
              <a16:creationId xmlns:a16="http://schemas.microsoft.com/office/drawing/2014/main" id="{FD3B7A5B-9335-4C62-9FF5-D5B2DE4A5C84}"/>
            </a:ext>
          </a:extLst>
        </xdr:cNvPr>
        <xdr:cNvSpPr txBox="1"/>
      </xdr:nvSpPr>
      <xdr:spPr>
        <a:xfrm>
          <a:off x="7022800" y="3291192"/>
          <a:ext cx="1563842" cy="359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Item</a:t>
          </a:r>
          <a:r>
            <a:rPr lang="en-IN" sz="1200" baseline="0">
              <a:latin typeface="Segoe UI Black" panose="020B0A02040204020203" pitchFamily="34" charset="0"/>
              <a:ea typeface="Segoe UI Black" panose="020B0A02040204020203" pitchFamily="34" charset="0"/>
            </a:rPr>
            <a:t> BY TYPE</a:t>
          </a:r>
          <a:endParaRPr lang="en-IN" sz="12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295701</xdr:colOff>
      <xdr:row>14</xdr:row>
      <xdr:rowOff>67765</xdr:rowOff>
    </xdr:from>
    <xdr:to>
      <xdr:col>5</xdr:col>
      <xdr:colOff>113731</xdr:colOff>
      <xdr:row>21</xdr:row>
      <xdr:rowOff>134108</xdr:rowOff>
    </xdr:to>
    <mc:AlternateContent xmlns:mc="http://schemas.openxmlformats.org/markup-compatibility/2006">
      <mc:Choice xmlns:a14="http://schemas.microsoft.com/office/drawing/2010/main" Requires="a14">
        <xdr:graphicFrame macro="">
          <xdr:nvGraphicFramePr>
            <xdr:cNvPr id="12" name="Outlet Size 1">
              <a:extLst>
                <a:ext uri="{FF2B5EF4-FFF2-40B4-BE49-F238E27FC236}">
                  <a16:creationId xmlns:a16="http://schemas.microsoft.com/office/drawing/2014/main" id="{54297489-1249-4853-89C4-96ABB52FF2A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633089" y="2898051"/>
              <a:ext cx="1824111" cy="1481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532694</xdr:colOff>
      <xdr:row>4</xdr:row>
      <xdr:rowOff>31750</xdr:rowOff>
    </xdr:from>
    <xdr:to>
      <xdr:col>25</xdr:col>
      <xdr:colOff>228324</xdr:colOff>
      <xdr:row>48</xdr:row>
      <xdr:rowOff>158749</xdr:rowOff>
    </xdr:to>
    <xdr:sp macro="" textlink="">
      <xdr:nvSpPr>
        <xdr:cNvPr id="15" name="Rectangle: Rounded Corners 14">
          <a:extLst>
            <a:ext uri="{FF2B5EF4-FFF2-40B4-BE49-F238E27FC236}">
              <a16:creationId xmlns:a16="http://schemas.microsoft.com/office/drawing/2014/main" id="{2E1A72C6-7DF8-4788-B591-C0B2AAB8B52E}"/>
            </a:ext>
          </a:extLst>
        </xdr:cNvPr>
        <xdr:cNvSpPr/>
      </xdr:nvSpPr>
      <xdr:spPr>
        <a:xfrm>
          <a:off x="10533944" y="793750"/>
          <a:ext cx="6363130" cy="8508999"/>
        </a:xfrm>
        <a:prstGeom prst="roundRect">
          <a:avLst>
            <a:gd name="adj" fmla="val 539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514050</xdr:colOff>
      <xdr:row>4</xdr:row>
      <xdr:rowOff>116193</xdr:rowOff>
    </xdr:from>
    <xdr:to>
      <xdr:col>19</xdr:col>
      <xdr:colOff>222250</xdr:colOff>
      <xdr:row>6</xdr:row>
      <xdr:rowOff>63501</xdr:rowOff>
    </xdr:to>
    <xdr:sp macro="" textlink="">
      <xdr:nvSpPr>
        <xdr:cNvPr id="16" name="TextBox 15">
          <a:extLst>
            <a:ext uri="{FF2B5EF4-FFF2-40B4-BE49-F238E27FC236}">
              <a16:creationId xmlns:a16="http://schemas.microsoft.com/office/drawing/2014/main" id="{47F44361-B3EB-4FD9-93FB-121CEE618146}"/>
            </a:ext>
          </a:extLst>
        </xdr:cNvPr>
        <xdr:cNvSpPr txBox="1"/>
      </xdr:nvSpPr>
      <xdr:spPr>
        <a:xfrm>
          <a:off x="10515300" y="878193"/>
          <a:ext cx="2375200" cy="328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OUTLATE</a:t>
          </a:r>
          <a:r>
            <a:rPr lang="en-IN" sz="1200" baseline="0">
              <a:latin typeface="Segoe UI Black" panose="020B0A02040204020203" pitchFamily="34" charset="0"/>
              <a:ea typeface="Segoe UI Black" panose="020B0A02040204020203" pitchFamily="34" charset="0"/>
            </a:rPr>
            <a:t> ESTABLISHMENT</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16</xdr:col>
      <xdr:colOff>88193</xdr:colOff>
      <xdr:row>7</xdr:row>
      <xdr:rowOff>63500</xdr:rowOff>
    </xdr:from>
    <xdr:to>
      <xdr:col>25</xdr:col>
      <xdr:colOff>47624</xdr:colOff>
      <xdr:row>17</xdr:row>
      <xdr:rowOff>0</xdr:rowOff>
    </xdr:to>
    <xdr:graphicFrame macro="">
      <xdr:nvGraphicFramePr>
        <xdr:cNvPr id="17" name="Chart 16">
          <a:extLst>
            <a:ext uri="{FF2B5EF4-FFF2-40B4-BE49-F238E27FC236}">
              <a16:creationId xmlns:a16="http://schemas.microsoft.com/office/drawing/2014/main" id="{4ADCC256-CAB8-46CE-8FF5-AF8A1F4D3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619125</xdr:colOff>
      <xdr:row>17</xdr:row>
      <xdr:rowOff>79375</xdr:rowOff>
    </xdr:from>
    <xdr:to>
      <xdr:col>25</xdr:col>
      <xdr:colOff>95250</xdr:colOff>
      <xdr:row>17</xdr:row>
      <xdr:rowOff>79375</xdr:rowOff>
    </xdr:to>
    <xdr:cxnSp macro="">
      <xdr:nvCxnSpPr>
        <xdr:cNvPr id="24" name="Straight Connector 23">
          <a:extLst>
            <a:ext uri="{FF2B5EF4-FFF2-40B4-BE49-F238E27FC236}">
              <a16:creationId xmlns:a16="http://schemas.microsoft.com/office/drawing/2014/main" id="{2D84F448-1AFC-7FAF-C2FE-2828C763D50A}"/>
            </a:ext>
          </a:extLst>
        </xdr:cNvPr>
        <xdr:cNvCxnSpPr/>
      </xdr:nvCxnSpPr>
      <xdr:spPr>
        <a:xfrm>
          <a:off x="10620375" y="3317875"/>
          <a:ext cx="6143625" cy="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469194</xdr:colOff>
      <xdr:row>18</xdr:row>
      <xdr:rowOff>15875</xdr:rowOff>
    </xdr:from>
    <xdr:to>
      <xdr:col>18</xdr:col>
      <xdr:colOff>47625</xdr:colOff>
      <xdr:row>19</xdr:row>
      <xdr:rowOff>58433</xdr:rowOff>
    </xdr:to>
    <xdr:sp macro="" textlink="">
      <xdr:nvSpPr>
        <xdr:cNvPr id="30" name="TextBox 29">
          <a:extLst>
            <a:ext uri="{FF2B5EF4-FFF2-40B4-BE49-F238E27FC236}">
              <a16:creationId xmlns:a16="http://schemas.microsoft.com/office/drawing/2014/main" id="{606C4429-8457-48EC-AB9B-D1A460353A37}"/>
            </a:ext>
          </a:extLst>
        </xdr:cNvPr>
        <xdr:cNvSpPr txBox="1"/>
      </xdr:nvSpPr>
      <xdr:spPr>
        <a:xfrm>
          <a:off x="10470444" y="3444875"/>
          <a:ext cx="1578681" cy="23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OUTLATE</a:t>
          </a:r>
          <a:r>
            <a:rPr lang="en-IN" sz="1200" baseline="0">
              <a:latin typeface="Segoe UI Black" panose="020B0A02040204020203" pitchFamily="34" charset="0"/>
              <a:ea typeface="Segoe UI Black" panose="020B0A02040204020203" pitchFamily="34" charset="0"/>
            </a:rPr>
            <a:t> SIZE</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16</xdr:col>
      <xdr:colOff>40569</xdr:colOff>
      <xdr:row>20</xdr:row>
      <xdr:rowOff>0</xdr:rowOff>
    </xdr:from>
    <xdr:to>
      <xdr:col>19</xdr:col>
      <xdr:colOff>572281</xdr:colOff>
      <xdr:row>33</xdr:row>
      <xdr:rowOff>174625</xdr:rowOff>
    </xdr:to>
    <xdr:graphicFrame macro="">
      <xdr:nvGraphicFramePr>
        <xdr:cNvPr id="35" name="Chart 34">
          <a:extLst>
            <a:ext uri="{FF2B5EF4-FFF2-40B4-BE49-F238E27FC236}">
              <a16:creationId xmlns:a16="http://schemas.microsoft.com/office/drawing/2014/main" id="{BA6BA18C-E463-489A-B18C-F497C5179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628650</xdr:colOff>
      <xdr:row>34</xdr:row>
      <xdr:rowOff>41275</xdr:rowOff>
    </xdr:from>
    <xdr:to>
      <xdr:col>25</xdr:col>
      <xdr:colOff>104775</xdr:colOff>
      <xdr:row>34</xdr:row>
      <xdr:rowOff>41275</xdr:rowOff>
    </xdr:to>
    <xdr:cxnSp macro="">
      <xdr:nvCxnSpPr>
        <xdr:cNvPr id="37" name="Straight Connector 36">
          <a:extLst>
            <a:ext uri="{FF2B5EF4-FFF2-40B4-BE49-F238E27FC236}">
              <a16:creationId xmlns:a16="http://schemas.microsoft.com/office/drawing/2014/main" id="{21B477C8-4836-462B-83B3-2C9701AA8284}"/>
            </a:ext>
          </a:extLst>
        </xdr:cNvPr>
        <xdr:cNvCxnSpPr/>
      </xdr:nvCxnSpPr>
      <xdr:spPr>
        <a:xfrm>
          <a:off x="10629900" y="6518275"/>
          <a:ext cx="6143625" cy="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349250</xdr:colOff>
      <xdr:row>17</xdr:row>
      <xdr:rowOff>127000</xdr:rowOff>
    </xdr:from>
    <xdr:to>
      <xdr:col>20</xdr:col>
      <xdr:colOff>365125</xdr:colOff>
      <xdr:row>33</xdr:row>
      <xdr:rowOff>174625</xdr:rowOff>
    </xdr:to>
    <xdr:cxnSp macro="">
      <xdr:nvCxnSpPr>
        <xdr:cNvPr id="40" name="Straight Connector 39">
          <a:extLst>
            <a:ext uri="{FF2B5EF4-FFF2-40B4-BE49-F238E27FC236}">
              <a16:creationId xmlns:a16="http://schemas.microsoft.com/office/drawing/2014/main" id="{E5197FD5-F20E-10ED-E622-8C3C48596DD1}"/>
            </a:ext>
          </a:extLst>
        </xdr:cNvPr>
        <xdr:cNvCxnSpPr/>
      </xdr:nvCxnSpPr>
      <xdr:spPr>
        <a:xfrm flipH="1">
          <a:off x="13684250" y="3365500"/>
          <a:ext cx="15875" cy="3095625"/>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564444</xdr:colOff>
      <xdr:row>19</xdr:row>
      <xdr:rowOff>127000</xdr:rowOff>
    </xdr:from>
    <xdr:to>
      <xdr:col>24</xdr:col>
      <xdr:colOff>635000</xdr:colOff>
      <xdr:row>33</xdr:row>
      <xdr:rowOff>63500</xdr:rowOff>
    </xdr:to>
    <mc:AlternateContent xmlns:mc="http://schemas.openxmlformats.org/markup-compatibility/2006">
      <mc:Choice xmlns:cx2="http://schemas.microsoft.com/office/drawing/2015/10/21/chartex" Requires="cx2">
        <xdr:graphicFrame macro="">
          <xdr:nvGraphicFramePr>
            <xdr:cNvPr id="47" name="Chart 46">
              <a:extLst>
                <a:ext uri="{FF2B5EF4-FFF2-40B4-BE49-F238E27FC236}">
                  <a16:creationId xmlns:a16="http://schemas.microsoft.com/office/drawing/2014/main" id="{4F091B6C-1CAD-47DC-966C-B366DFA862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975644" y="3891280"/>
              <a:ext cx="2752796" cy="2710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304094</xdr:colOff>
      <xdr:row>17</xdr:row>
      <xdr:rowOff>174625</xdr:rowOff>
    </xdr:from>
    <xdr:to>
      <xdr:col>23</xdr:col>
      <xdr:colOff>412750</xdr:colOff>
      <xdr:row>19</xdr:row>
      <xdr:rowOff>52083</xdr:rowOff>
    </xdr:to>
    <xdr:sp macro="" textlink="">
      <xdr:nvSpPr>
        <xdr:cNvPr id="51" name="TextBox 50">
          <a:extLst>
            <a:ext uri="{FF2B5EF4-FFF2-40B4-BE49-F238E27FC236}">
              <a16:creationId xmlns:a16="http://schemas.microsoft.com/office/drawing/2014/main" id="{4BAE73F0-0BAF-4579-B665-DBECAB0E71BE}"/>
            </a:ext>
          </a:extLst>
        </xdr:cNvPr>
        <xdr:cNvSpPr txBox="1"/>
      </xdr:nvSpPr>
      <xdr:spPr>
        <a:xfrm>
          <a:off x="13639094" y="3413125"/>
          <a:ext cx="2108906" cy="258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OUTLET</a:t>
          </a:r>
          <a:r>
            <a:rPr lang="en-IN" sz="1200" baseline="0">
              <a:latin typeface="Segoe UI Black" panose="020B0A02040204020203" pitchFamily="34" charset="0"/>
              <a:ea typeface="Segoe UI Black" panose="020B0A02040204020203" pitchFamily="34" charset="0"/>
            </a:rPr>
            <a:t> LOCATION</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16</xdr:col>
      <xdr:colOff>119945</xdr:colOff>
      <xdr:row>37</xdr:row>
      <xdr:rowOff>0</xdr:rowOff>
    </xdr:from>
    <xdr:to>
      <xdr:col>19</xdr:col>
      <xdr:colOff>31751</xdr:colOff>
      <xdr:row>47</xdr:row>
      <xdr:rowOff>111125</xdr:rowOff>
    </xdr:to>
    <xdr:graphicFrame macro="">
      <xdr:nvGraphicFramePr>
        <xdr:cNvPr id="52" name="Chart 51">
          <a:extLst>
            <a:ext uri="{FF2B5EF4-FFF2-40B4-BE49-F238E27FC236}">
              <a16:creationId xmlns:a16="http://schemas.microsoft.com/office/drawing/2014/main" id="{BF775D05-4C43-4AFF-A26E-1BA78BFFD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478719</xdr:colOff>
      <xdr:row>35</xdr:row>
      <xdr:rowOff>9525</xdr:rowOff>
    </xdr:from>
    <xdr:to>
      <xdr:col>18</xdr:col>
      <xdr:colOff>57150</xdr:colOff>
      <xdr:row>36</xdr:row>
      <xdr:rowOff>52083</xdr:rowOff>
    </xdr:to>
    <xdr:sp macro="" textlink="">
      <xdr:nvSpPr>
        <xdr:cNvPr id="53" name="TextBox 52">
          <a:extLst>
            <a:ext uri="{FF2B5EF4-FFF2-40B4-BE49-F238E27FC236}">
              <a16:creationId xmlns:a16="http://schemas.microsoft.com/office/drawing/2014/main" id="{D0025FA1-4C49-4A08-98B2-A75A067A98C6}"/>
            </a:ext>
          </a:extLst>
        </xdr:cNvPr>
        <xdr:cNvSpPr txBox="1"/>
      </xdr:nvSpPr>
      <xdr:spPr>
        <a:xfrm>
          <a:off x="10479969" y="6677025"/>
          <a:ext cx="1578681" cy="23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OUTLET</a:t>
          </a:r>
          <a:r>
            <a:rPr lang="en-IN" sz="1200" baseline="0">
              <a:latin typeface="Segoe UI Black" panose="020B0A02040204020203" pitchFamily="34" charset="0"/>
              <a:ea typeface="Segoe UI Black" panose="020B0A02040204020203" pitchFamily="34" charset="0"/>
            </a:rPr>
            <a:t> TYPE</a:t>
          </a:r>
        </a:p>
      </xdr:txBody>
    </xdr:sp>
    <xdr:clientData/>
  </xdr:twoCellAnchor>
  <xdr:twoCellAnchor>
    <xdr:from>
      <xdr:col>19</xdr:col>
      <xdr:colOff>199319</xdr:colOff>
      <xdr:row>37</xdr:row>
      <xdr:rowOff>31750</xdr:rowOff>
    </xdr:from>
    <xdr:to>
      <xdr:col>22</xdr:col>
      <xdr:colOff>63500</xdr:colOff>
      <xdr:row>48</xdr:row>
      <xdr:rowOff>23812</xdr:rowOff>
    </xdr:to>
    <xdr:graphicFrame macro="">
      <xdr:nvGraphicFramePr>
        <xdr:cNvPr id="54" name="Chart 53">
          <a:extLst>
            <a:ext uri="{FF2B5EF4-FFF2-40B4-BE49-F238E27FC236}">
              <a16:creationId xmlns:a16="http://schemas.microsoft.com/office/drawing/2014/main" id="{9AF79EE8-0578-4B5E-878A-16CA72B4D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104069</xdr:colOff>
      <xdr:row>47</xdr:row>
      <xdr:rowOff>0</xdr:rowOff>
    </xdr:from>
    <xdr:to>
      <xdr:col>18</xdr:col>
      <xdr:colOff>349250</xdr:colOff>
      <xdr:row>48</xdr:row>
      <xdr:rowOff>42558</xdr:rowOff>
    </xdr:to>
    <xdr:sp macro="" textlink="">
      <xdr:nvSpPr>
        <xdr:cNvPr id="55" name="TextBox 54">
          <a:extLst>
            <a:ext uri="{FF2B5EF4-FFF2-40B4-BE49-F238E27FC236}">
              <a16:creationId xmlns:a16="http://schemas.microsoft.com/office/drawing/2014/main" id="{48D5B1A2-B41F-4CB0-ACAE-BBB52AF02103}"/>
            </a:ext>
          </a:extLst>
        </xdr:cNvPr>
        <xdr:cNvSpPr txBox="1"/>
      </xdr:nvSpPr>
      <xdr:spPr>
        <a:xfrm>
          <a:off x="10772069" y="8953500"/>
          <a:ext cx="1578681" cy="23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Total Sales</a:t>
          </a:r>
        </a:p>
      </xdr:txBody>
    </xdr:sp>
    <xdr:clientData/>
  </xdr:twoCellAnchor>
  <xdr:twoCellAnchor>
    <xdr:from>
      <xdr:col>22</xdr:col>
      <xdr:colOff>95250</xdr:colOff>
      <xdr:row>36</xdr:row>
      <xdr:rowOff>111125</xdr:rowOff>
    </xdr:from>
    <xdr:to>
      <xdr:col>25</xdr:col>
      <xdr:colOff>158750</xdr:colOff>
      <xdr:row>47</xdr:row>
      <xdr:rowOff>158750</xdr:rowOff>
    </xdr:to>
    <xdr:graphicFrame macro="">
      <xdr:nvGraphicFramePr>
        <xdr:cNvPr id="56" name="Chart 55">
          <a:extLst>
            <a:ext uri="{FF2B5EF4-FFF2-40B4-BE49-F238E27FC236}">
              <a16:creationId xmlns:a16="http://schemas.microsoft.com/office/drawing/2014/main" id="{8D870080-923B-4744-BCD8-E7C025B86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2469</xdr:colOff>
      <xdr:row>47</xdr:row>
      <xdr:rowOff>88900</xdr:rowOff>
    </xdr:from>
    <xdr:to>
      <xdr:col>21</xdr:col>
      <xdr:colOff>247650</xdr:colOff>
      <xdr:row>48</xdr:row>
      <xdr:rowOff>131458</xdr:rowOff>
    </xdr:to>
    <xdr:sp macro="" textlink="">
      <xdr:nvSpPr>
        <xdr:cNvPr id="57" name="TextBox 56">
          <a:extLst>
            <a:ext uri="{FF2B5EF4-FFF2-40B4-BE49-F238E27FC236}">
              <a16:creationId xmlns:a16="http://schemas.microsoft.com/office/drawing/2014/main" id="{DE4719A4-EF1F-41E4-A390-6E01B6EAF05B}"/>
            </a:ext>
          </a:extLst>
        </xdr:cNvPr>
        <xdr:cNvSpPr txBox="1"/>
      </xdr:nvSpPr>
      <xdr:spPr>
        <a:xfrm>
          <a:off x="12670719" y="9042400"/>
          <a:ext cx="1578681" cy="23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AVG Sales</a:t>
          </a:r>
        </a:p>
      </xdr:txBody>
    </xdr:sp>
    <xdr:clientData/>
  </xdr:twoCellAnchor>
  <xdr:twoCellAnchor>
    <xdr:from>
      <xdr:col>22</xdr:col>
      <xdr:colOff>123119</xdr:colOff>
      <xdr:row>47</xdr:row>
      <xdr:rowOff>50800</xdr:rowOff>
    </xdr:from>
    <xdr:to>
      <xdr:col>24</xdr:col>
      <xdr:colOff>368300</xdr:colOff>
      <xdr:row>48</xdr:row>
      <xdr:rowOff>93358</xdr:rowOff>
    </xdr:to>
    <xdr:sp macro="" textlink="">
      <xdr:nvSpPr>
        <xdr:cNvPr id="58" name="TextBox 57">
          <a:extLst>
            <a:ext uri="{FF2B5EF4-FFF2-40B4-BE49-F238E27FC236}">
              <a16:creationId xmlns:a16="http://schemas.microsoft.com/office/drawing/2014/main" id="{A544E59A-E5A2-451E-90F6-C6CED2195CF5}"/>
            </a:ext>
          </a:extLst>
        </xdr:cNvPr>
        <xdr:cNvSpPr txBox="1"/>
      </xdr:nvSpPr>
      <xdr:spPr>
        <a:xfrm>
          <a:off x="14791619" y="9004300"/>
          <a:ext cx="1578681" cy="23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Black" panose="020B0A02040204020203" pitchFamily="34" charset="0"/>
              <a:ea typeface="Segoe UI Black" panose="020B0A02040204020203" pitchFamily="34" charset="0"/>
            </a:rPr>
            <a:t>No Of Items</a:t>
          </a:r>
        </a:p>
      </xdr:txBody>
    </xdr:sp>
    <xdr:clientData/>
  </xdr:twoCellAnchor>
  <xdr:twoCellAnchor editAs="oneCell">
    <xdr:from>
      <xdr:col>2</xdr:col>
      <xdr:colOff>386686</xdr:colOff>
      <xdr:row>11</xdr:row>
      <xdr:rowOff>65668</xdr:rowOff>
    </xdr:from>
    <xdr:to>
      <xdr:col>3</xdr:col>
      <xdr:colOff>33774</xdr:colOff>
      <xdr:row>13</xdr:row>
      <xdr:rowOff>3856</xdr:rowOff>
    </xdr:to>
    <xdr:pic>
      <xdr:nvPicPr>
        <xdr:cNvPr id="26" name="Picture 25">
          <a:extLst>
            <a:ext uri="{FF2B5EF4-FFF2-40B4-BE49-F238E27FC236}">
              <a16:creationId xmlns:a16="http://schemas.microsoft.com/office/drawing/2014/main" id="{22A1F05E-92B6-E079-F5C0-C9CBEA49F46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H="1">
          <a:off x="1728716" y="2192444"/>
          <a:ext cx="318103" cy="324875"/>
        </a:xfrm>
        <a:prstGeom prst="rect">
          <a:avLst/>
        </a:prstGeom>
      </xdr:spPr>
    </xdr:pic>
    <xdr:clientData/>
  </xdr:twoCellAnchor>
  <xdr:twoCellAnchor>
    <xdr:from>
      <xdr:col>3</xdr:col>
      <xdr:colOff>45492</xdr:colOff>
      <xdr:row>11</xdr:row>
      <xdr:rowOff>34121</xdr:rowOff>
    </xdr:from>
    <xdr:to>
      <xdr:col>5</xdr:col>
      <xdr:colOff>181970</xdr:colOff>
      <xdr:row>13</xdr:row>
      <xdr:rowOff>2</xdr:rowOff>
    </xdr:to>
    <xdr:sp macro="" textlink="">
      <xdr:nvSpPr>
        <xdr:cNvPr id="28" name="TextBox 27">
          <a:extLst>
            <a:ext uri="{FF2B5EF4-FFF2-40B4-BE49-F238E27FC236}">
              <a16:creationId xmlns:a16="http://schemas.microsoft.com/office/drawing/2014/main" id="{FADD06ED-1982-EF08-271E-BA8A33E35E69}"/>
            </a:ext>
          </a:extLst>
        </xdr:cNvPr>
        <xdr:cNvSpPr txBox="1"/>
      </xdr:nvSpPr>
      <xdr:spPr>
        <a:xfrm>
          <a:off x="2058537" y="2160897"/>
          <a:ext cx="1478508" cy="352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FILTER </a:t>
          </a:r>
          <a:r>
            <a:rPr lang="en-IN" sz="1600" b="0">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PANEL</a:t>
          </a:r>
        </a:p>
      </xdr:txBody>
    </xdr:sp>
    <xdr:clientData/>
  </xdr:twoCellAnchor>
  <xdr:twoCellAnchor editAs="oneCell">
    <xdr:from>
      <xdr:col>2</xdr:col>
      <xdr:colOff>305130</xdr:colOff>
      <xdr:row>22</xdr:row>
      <xdr:rowOff>12316</xdr:rowOff>
    </xdr:from>
    <xdr:to>
      <xdr:col>5</xdr:col>
      <xdr:colOff>120885</xdr:colOff>
      <xdr:row>28</xdr:row>
      <xdr:rowOff>105969</xdr:rowOff>
    </xdr:to>
    <mc:AlternateContent xmlns:mc="http://schemas.openxmlformats.org/markup-compatibility/2006">
      <mc:Choice xmlns:a14="http://schemas.microsoft.com/office/drawing/2010/main" Requires="a14">
        <xdr:graphicFrame macro="">
          <xdr:nvGraphicFramePr>
            <xdr:cNvPr id="39" name="Outlet Location Type 1">
              <a:extLst>
                <a:ext uri="{FF2B5EF4-FFF2-40B4-BE49-F238E27FC236}">
                  <a16:creationId xmlns:a16="http://schemas.microsoft.com/office/drawing/2014/main" id="{A16FE5B6-FA6E-4E14-952C-82C078E8E28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642518" y="4459908"/>
              <a:ext cx="1821836" cy="1306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295702</xdr:colOff>
      <xdr:row>29</xdr:row>
      <xdr:rowOff>11373</xdr:rowOff>
    </xdr:from>
    <xdr:to>
      <xdr:col>5</xdr:col>
      <xdr:colOff>111457</xdr:colOff>
      <xdr:row>43</xdr:row>
      <xdr:rowOff>142</xdr:rowOff>
    </xdr:to>
    <mc:AlternateContent xmlns:mc="http://schemas.openxmlformats.org/markup-compatibility/2006">
      <mc:Choice xmlns:a14="http://schemas.microsoft.com/office/drawing/2010/main" Requires="a14">
        <xdr:graphicFrame macro="">
          <xdr:nvGraphicFramePr>
            <xdr:cNvPr id="41" name="Item Type 1">
              <a:extLst>
                <a:ext uri="{FF2B5EF4-FFF2-40B4-BE49-F238E27FC236}">
                  <a16:creationId xmlns:a16="http://schemas.microsoft.com/office/drawing/2014/main" id="{F6C3A291-045C-42C7-A854-E86D5AD9832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633090" y="5874108"/>
              <a:ext cx="1821836" cy="2819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398060</xdr:colOff>
      <xdr:row>44</xdr:row>
      <xdr:rowOff>57792</xdr:rowOff>
    </xdr:from>
    <xdr:to>
      <xdr:col>3</xdr:col>
      <xdr:colOff>355194</xdr:colOff>
      <xdr:row>47</xdr:row>
      <xdr:rowOff>105911</xdr:rowOff>
    </xdr:to>
    <xdr:pic>
      <xdr:nvPicPr>
        <xdr:cNvPr id="43" name="Picture 42">
          <a:hlinkClick xmlns:r="http://schemas.openxmlformats.org/officeDocument/2006/relationships" r:id="rId15"/>
          <a:extLst>
            <a:ext uri="{FF2B5EF4-FFF2-40B4-BE49-F238E27FC236}">
              <a16:creationId xmlns:a16="http://schemas.microsoft.com/office/drawing/2014/main" id="{04832FC4-0C3F-9D08-26F5-0AC98AF0E0F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740090" y="8564896"/>
          <a:ext cx="628149" cy="628149"/>
        </a:xfrm>
        <a:prstGeom prst="rect">
          <a:avLst/>
        </a:prstGeom>
      </xdr:spPr>
    </xdr:pic>
    <xdr:clientData/>
  </xdr:twoCellAnchor>
  <xdr:twoCellAnchor editAs="oneCell">
    <xdr:from>
      <xdr:col>4</xdr:col>
      <xdr:colOff>68239</xdr:colOff>
      <xdr:row>44</xdr:row>
      <xdr:rowOff>56866</xdr:rowOff>
    </xdr:from>
    <xdr:to>
      <xdr:col>5</xdr:col>
      <xdr:colOff>27224</xdr:colOff>
      <xdr:row>47</xdr:row>
      <xdr:rowOff>106836</xdr:rowOff>
    </xdr:to>
    <xdr:pic>
      <xdr:nvPicPr>
        <xdr:cNvPr id="50" name="Picture 49">
          <a:hlinkClick xmlns:r="http://schemas.openxmlformats.org/officeDocument/2006/relationships" r:id="rId17"/>
          <a:extLst>
            <a:ext uri="{FF2B5EF4-FFF2-40B4-BE49-F238E27FC236}">
              <a16:creationId xmlns:a16="http://schemas.microsoft.com/office/drawing/2014/main" id="{4BA831A2-07ED-0063-5A26-5791BDD6FDB5}"/>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752299" y="8563970"/>
          <a:ext cx="630000" cy="63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IT" refreshedDate="46013.043589699075" createdVersion="8" refreshedVersion="8" minRefreshableVersion="3" recordCount="8523" xr:uid="{C8FAB340-04F9-485E-A96D-113BDFBB98E4}">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660799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5E3CBD-40E0-4BDC-A2ED-174D3FEAAB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_sales" fld="11" subtotal="average" baseField="0" baseItem="1"/>
    <dataField name="Average of Rating" fld="12" subtotal="average" baseField="0" baseItem="2"/>
    <dataField name="Count of Sr.no" fld="1" subtotal="count" baseField="0" baseItem="1"/>
  </dataFields>
  <formats count="3">
    <format dxfId="4691">
      <pivotArea type="all" dataOnly="0" outline="0" fieldPosition="0"/>
    </format>
    <format dxfId="4690">
      <pivotArea outline="0" collapsedLevelsAreSubtotals="1" fieldPosition="0"/>
    </format>
    <format dxfId="468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A4EDCA-4F98-49AB-90D0-F9730529CC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B41" firstHeaderRow="1" firstDataRow="1" firstDataCol="1"/>
  <pivotFields count="13">
    <pivotField showAll="0"/>
    <pivotField showAll="0"/>
    <pivotField showAll="0"/>
    <pivotField axis="axisRow" showAll="0" sortType="ascending">
      <items count="17">
        <item x="13"/>
        <item x="8"/>
        <item x="12"/>
        <item x="3"/>
        <item x="11"/>
        <item x="2"/>
        <item x="0"/>
        <item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v="2"/>
    </i>
    <i>
      <x v="7"/>
    </i>
    <i>
      <x v="1"/>
    </i>
    <i>
      <x/>
    </i>
    <i>
      <x v="3"/>
    </i>
    <i>
      <x v="4"/>
    </i>
    <i>
      <x v="5"/>
    </i>
    <i>
      <x v="6"/>
    </i>
    <i t="grand">
      <x/>
    </i>
  </rowItems>
  <colItems count="1">
    <i/>
  </colItems>
  <dataFields count="1">
    <dataField name="Sum of Sales" fld="11" baseField="0" baseItem="0" numFmtId="167"/>
  </dataFields>
  <formats count="17">
    <format dxfId="4708">
      <pivotArea type="all" dataOnly="0" outline="0" fieldPosition="0"/>
    </format>
    <format dxfId="4707">
      <pivotArea outline="0" collapsedLevelsAreSubtotals="1" fieldPosition="0"/>
    </format>
    <format dxfId="4706">
      <pivotArea dataOnly="0" labelOnly="1" outline="0" fieldPosition="0">
        <references count="1">
          <reference field="4294967294" count="1">
            <x v="0"/>
          </reference>
        </references>
      </pivotArea>
    </format>
    <format dxfId="4705">
      <pivotArea type="all" dataOnly="0" outline="0" fieldPosition="0"/>
    </format>
    <format dxfId="4704">
      <pivotArea outline="0" collapsedLevelsAreSubtotals="1" fieldPosition="0"/>
    </format>
    <format dxfId="4703">
      <pivotArea field="3" type="button" dataOnly="0" labelOnly="1" outline="0" axis="axisRow" fieldPosition="0"/>
    </format>
    <format dxfId="4702">
      <pivotArea dataOnly="0" labelOnly="1" fieldPosition="0">
        <references count="1">
          <reference field="3" count="0"/>
        </references>
      </pivotArea>
    </format>
    <format dxfId="4701">
      <pivotArea dataOnly="0" labelOnly="1" grandRow="1" outline="0" fieldPosition="0"/>
    </format>
    <format dxfId="4700">
      <pivotArea dataOnly="0" labelOnly="1" outline="0" axis="axisValues" fieldPosition="0"/>
    </format>
    <format dxfId="4699">
      <pivotArea type="all" dataOnly="0" outline="0" fieldPosition="0"/>
    </format>
    <format dxfId="4698">
      <pivotArea outline="0" collapsedLevelsAreSubtotals="1" fieldPosition="0"/>
    </format>
    <format dxfId="4697">
      <pivotArea field="3" type="button" dataOnly="0" labelOnly="1" outline="0" axis="axisRow" fieldPosition="0"/>
    </format>
    <format dxfId="4696">
      <pivotArea dataOnly="0" labelOnly="1" fieldPosition="0">
        <references count="1">
          <reference field="3" count="0"/>
        </references>
      </pivotArea>
    </format>
    <format dxfId="4695">
      <pivotArea dataOnly="0" labelOnly="1" grandRow="1" outline="0" fieldPosition="0"/>
    </format>
    <format dxfId="4694">
      <pivotArea dataOnly="0" labelOnly="1" outline="0" axis="axisValues" fieldPosition="0"/>
    </format>
    <format dxfId="4693">
      <pivotArea collapsedLevelsAreSubtotals="1" fieldPosition="0">
        <references count="1">
          <reference field="3" count="1">
            <x v="2"/>
          </reference>
        </references>
      </pivotArea>
    </format>
    <format dxfId="469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C8FB92-DD06-46F6-B5CA-337121BA5D88}"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84:B87" firstHeaderRow="1" firstDataRow="1" firstDataCol="1"/>
  <pivotFields count="13">
    <pivotField showAll="0"/>
    <pivotField showAll="0"/>
    <pivotField showAll="0"/>
    <pivotField showAll="0">
      <items count="17">
        <item x="13"/>
        <item x="8"/>
        <item x="12"/>
        <item x="3"/>
        <item x="11"/>
        <item x="2"/>
        <item x="0"/>
        <item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1">
    <format dxfId="4719">
      <pivotArea type="all" dataOnly="0" outline="0" fieldPosition="0"/>
    </format>
    <format dxfId="4718">
      <pivotArea outline="0" collapsedLevelsAreSubtotals="1" fieldPosition="0"/>
    </format>
    <format dxfId="4717">
      <pivotArea dataOnly="0" labelOnly="1" outline="0" fieldPosition="0">
        <references count="1">
          <reference field="4294967294" count="1">
            <x v="0"/>
          </reference>
        </references>
      </pivotArea>
    </format>
    <format dxfId="4716">
      <pivotArea dataOnly="0" outline="0" axis="axisValues" fieldPosition="0"/>
    </format>
    <format dxfId="4715">
      <pivotArea outline="0" collapsedLevelsAreSubtotals="1" fieldPosition="0"/>
    </format>
    <format dxfId="4714">
      <pivotArea dataOnly="0" labelOnly="1" outline="0" axis="axisValues" fieldPosition="0"/>
    </format>
    <format dxfId="4713">
      <pivotArea type="all" dataOnly="0" outline="0" fieldPosition="0"/>
    </format>
    <format dxfId="4712">
      <pivotArea outline="0" collapsedLevelsAreSubtotals="1" fieldPosition="0"/>
    </format>
    <format dxfId="4711">
      <pivotArea field="6" type="button" dataOnly="0" labelOnly="1" outline="0" axis="axisRow" fieldPosition="0"/>
    </format>
    <format dxfId="4710">
      <pivotArea dataOnly="0" labelOnly="1" fieldPosition="0">
        <references count="1">
          <reference field="6" count="0"/>
        </references>
      </pivotArea>
    </format>
    <format dxfId="470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019711-4075-4D1C-BE2F-82A057C7A4C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3:C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h="1" x="1"/>
        <item h="1" x="5"/>
        <item h="1" x="7"/>
        <item h="1" x="10"/>
        <item h="1" x="14"/>
        <item h="1" x="6"/>
        <item h="1" x="4"/>
        <item h="1"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2">
    <format dxfId="4731">
      <pivotArea type="all" dataOnly="0" outline="0" fieldPosition="0"/>
    </format>
    <format dxfId="4730">
      <pivotArea dataOnly="0" labelOnly="1" outline="0" fieldPosition="0">
        <references count="1">
          <reference field="4294967294" count="1">
            <x v="0"/>
          </reference>
        </references>
      </pivotArea>
    </format>
    <format dxfId="4729">
      <pivotArea collapsedLevelsAreSubtotals="1" fieldPosition="0">
        <references count="1">
          <reference field="0" count="1">
            <x v="0"/>
          </reference>
        </references>
      </pivotArea>
    </format>
    <format dxfId="4728">
      <pivotArea collapsedLevelsAreSubtotals="1" fieldPosition="0">
        <references count="1">
          <reference field="0" count="1">
            <x v="1"/>
          </reference>
        </references>
      </pivotArea>
    </format>
    <format dxfId="4727">
      <pivotArea type="all" dataOnly="0" outline="0" fieldPosition="0"/>
    </format>
    <format dxfId="4726">
      <pivotArea outline="0" collapsedLevelsAreSubtotals="1" fieldPosition="0"/>
    </format>
    <format dxfId="4725">
      <pivotArea type="origin" dataOnly="0" labelOnly="1" outline="0" fieldPosition="0"/>
    </format>
    <format dxfId="4724">
      <pivotArea field="0" type="button" dataOnly="0" labelOnly="1" outline="0" axis="axisCol" fieldPosition="0"/>
    </format>
    <format dxfId="4723">
      <pivotArea type="topRight" dataOnly="0" labelOnly="1" outline="0" fieldPosition="0"/>
    </format>
    <format dxfId="4722">
      <pivotArea field="6" type="button" dataOnly="0" labelOnly="1" outline="0" axis="axisRow" fieldPosition="0"/>
    </format>
    <format dxfId="4721">
      <pivotArea dataOnly="0" labelOnly="1" fieldPosition="0">
        <references count="1">
          <reference field="6" count="0"/>
        </references>
      </pivotArea>
    </format>
    <format dxfId="4720">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CD0670-E0C0-4E0C-A738-F98E5697251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71:B74" firstHeaderRow="1" firstDataRow="1" firstDataCol="1"/>
  <pivotFields count="13">
    <pivotField showAll="0"/>
    <pivotField showAll="0"/>
    <pivotField showAll="0"/>
    <pivotField showAll="0">
      <items count="17">
        <item x="13"/>
        <item x="8"/>
        <item x="12"/>
        <item x="3"/>
        <item x="11"/>
        <item x="2"/>
        <item x="0"/>
        <item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1">
    <format dxfId="4742">
      <pivotArea type="all" dataOnly="0" outline="0" fieldPosition="0"/>
    </format>
    <format dxfId="4741">
      <pivotArea outline="0" collapsedLevelsAreSubtotals="1" fieldPosition="0"/>
    </format>
    <format dxfId="4740">
      <pivotArea dataOnly="0" labelOnly="1" outline="0" fieldPosition="0">
        <references count="1">
          <reference field="4294967294" count="1">
            <x v="0"/>
          </reference>
        </references>
      </pivotArea>
    </format>
    <format dxfId="4739">
      <pivotArea dataOnly="0" outline="0" axis="axisValues" fieldPosition="0"/>
    </format>
    <format dxfId="4738">
      <pivotArea outline="0" collapsedLevelsAreSubtotals="1" fieldPosition="0"/>
    </format>
    <format dxfId="4737">
      <pivotArea dataOnly="0" labelOnly="1" outline="0" axis="axisValues" fieldPosition="0"/>
    </format>
    <format dxfId="4736">
      <pivotArea type="all" dataOnly="0" outline="0" fieldPosition="0"/>
    </format>
    <format dxfId="4735">
      <pivotArea outline="0" collapsedLevelsAreSubtotals="1" fieldPosition="0"/>
    </format>
    <format dxfId="4734">
      <pivotArea field="7" type="button" dataOnly="0" labelOnly="1" outline="0" axis="axisRow" fieldPosition="0"/>
    </format>
    <format dxfId="4733">
      <pivotArea dataOnly="0" labelOnly="1" fieldPosition="0">
        <references count="1">
          <reference field="7" count="0"/>
        </references>
      </pivotArea>
    </format>
    <format dxfId="473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2"/>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DFE950-04C4-40FF-98E4-3B31CB9BAFC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55:B64" firstHeaderRow="1" firstDataRow="1" firstDataCol="1"/>
  <pivotFields count="13">
    <pivotField showAll="0"/>
    <pivotField showAll="0"/>
    <pivotField showAll="0"/>
    <pivotField showAll="0">
      <items count="17">
        <item x="13"/>
        <item x="8"/>
        <item x="12"/>
        <item x="3"/>
        <item x="11"/>
        <item x="2"/>
        <item x="0"/>
        <item x="9"/>
        <item h="1" x="1"/>
        <item h="1" x="5"/>
        <item h="1" x="7"/>
        <item h="1" x="10"/>
        <item h="1" x="14"/>
        <item h="1" x="6"/>
        <item h="1" x="4"/>
        <item h="1"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1">
    <format dxfId="4753">
      <pivotArea type="all" dataOnly="0" outline="0" fieldPosition="0"/>
    </format>
    <format dxfId="4752">
      <pivotArea outline="0" collapsedLevelsAreSubtotals="1" fieldPosition="0"/>
    </format>
    <format dxfId="4751">
      <pivotArea dataOnly="0" labelOnly="1" outline="0" fieldPosition="0">
        <references count="1">
          <reference field="4294967294" count="1">
            <x v="0"/>
          </reference>
        </references>
      </pivotArea>
    </format>
    <format dxfId="4750">
      <pivotArea dataOnly="0" outline="0" axis="axisValues" fieldPosition="0"/>
    </format>
    <format dxfId="4749">
      <pivotArea outline="0" collapsedLevelsAreSubtotals="1" fieldPosition="0"/>
    </format>
    <format dxfId="4748">
      <pivotArea dataOnly="0" labelOnly="1" outline="0" axis="axisValues" fieldPosition="0"/>
    </format>
    <format dxfId="4747">
      <pivotArea type="all" dataOnly="0" outline="0" fieldPosition="0"/>
    </format>
    <format dxfId="4746">
      <pivotArea outline="0" collapsedLevelsAreSubtotals="1" fieldPosition="0"/>
    </format>
    <format dxfId="4745">
      <pivotArea field="4" type="button" dataOnly="0" labelOnly="1" outline="0" axis="axisRow" fieldPosition="0"/>
    </format>
    <format dxfId="4744">
      <pivotArea dataOnly="0" labelOnly="1" fieldPosition="0">
        <references count="1">
          <reference field="4" count="0"/>
        </references>
      </pivotArea>
    </format>
    <format dxfId="4743">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4"/>
          </reference>
        </references>
      </pivotArea>
    </chartFormat>
    <chartFormat chart="3" format="8">
      <pivotArea type="data" outline="0" fieldPosition="0">
        <references count="2">
          <reference field="4294967294" count="1" selected="0">
            <x v="0"/>
          </reference>
          <reference field="4" count="1" selected="0">
            <x v="5"/>
          </reference>
        </references>
      </pivotArea>
    </chartFormat>
    <chartFormat chart="3" format="9">
      <pivotArea type="data" outline="0" fieldPosition="0">
        <references count="2">
          <reference field="4294967294" count="1" selected="0">
            <x v="0"/>
          </reference>
          <reference field="4" count="1" selected="0">
            <x v="6"/>
          </reference>
        </references>
      </pivotArea>
    </chartFormat>
    <chartFormat chart="3" format="10">
      <pivotArea type="data" outline="0" fieldPosition="0">
        <references count="2">
          <reference field="4294967294" count="1" selected="0">
            <x v="0"/>
          </reference>
          <reference field="4" count="1" selected="0">
            <x v="7"/>
          </reference>
        </references>
      </pivotArea>
    </chartFormat>
    <chartFormat chart="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4809EC-7590-453E-A3DD-163024E69148}"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114:B118" firstHeaderRow="1" firstDataRow="1" firstDataCol="1"/>
  <pivotFields count="13">
    <pivotField showAll="0"/>
    <pivotField dataField="1" showAll="0"/>
    <pivotField showAll="0"/>
    <pivotField showAll="0">
      <items count="17">
        <item x="13"/>
        <item x="8"/>
        <item x="12"/>
        <item x="3"/>
        <item x="11"/>
        <item x="2"/>
        <item x="0"/>
        <item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dataFields>
  <formats count="14">
    <format dxfId="4767">
      <pivotArea type="all" dataOnly="0" outline="0" fieldPosition="0"/>
    </format>
    <format dxfId="4766">
      <pivotArea outline="0" collapsedLevelsAreSubtotals="1" fieldPosition="0"/>
    </format>
    <format dxfId="4765">
      <pivotArea dataOnly="0" outline="0" axis="axisValues" fieldPosition="0"/>
    </format>
    <format dxfId="4764">
      <pivotArea outline="0" collapsedLevelsAreSubtotals="1" fieldPosition="0"/>
    </format>
    <format dxfId="4763">
      <pivotArea dataOnly="0" labelOnly="1" outline="0" axis="axisValues" fieldPosition="0"/>
    </format>
    <format dxfId="4762">
      <pivotArea type="all" dataOnly="0" outline="0" fieldPosition="0"/>
    </format>
    <format dxfId="4761">
      <pivotArea outline="0" collapsedLevelsAreSubtotals="1" fieldPosition="0"/>
    </format>
    <format dxfId="4760">
      <pivotArea field="6" type="button" dataOnly="0" labelOnly="1" outline="0"/>
    </format>
    <format dxfId="4759">
      <pivotArea outline="0" collapsedLevelsAreSubtotals="1" fieldPosition="0"/>
    </format>
    <format dxfId="4758">
      <pivotArea type="all" dataOnly="0" outline="0" fieldPosition="0"/>
    </format>
    <format dxfId="4757">
      <pivotArea outline="0" collapsedLevelsAreSubtotals="1" fieldPosition="0"/>
    </format>
    <format dxfId="4756">
      <pivotArea field="8" type="button" dataOnly="0" labelOnly="1" outline="0" axis="axisRow" fieldPosition="0"/>
    </format>
    <format dxfId="4755">
      <pivotArea dataOnly="0" labelOnly="1" fieldPosition="0">
        <references count="1">
          <reference field="8" count="0"/>
        </references>
      </pivotArea>
    </format>
    <format dxfId="4754">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C9EE57-2F6F-486C-B19A-99433D73F4EF}"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A106:B110" firstHeaderRow="1" firstDataRow="1" firstDataCol="1"/>
  <pivotFields count="13">
    <pivotField showAll="0"/>
    <pivotField showAll="0"/>
    <pivotField showAll="0"/>
    <pivotField showAll="0">
      <items count="17">
        <item x="13"/>
        <item x="8"/>
        <item x="12"/>
        <item x="3"/>
        <item x="11"/>
        <item x="2"/>
        <item x="0"/>
        <item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5">
    <format dxfId="4782">
      <pivotArea type="all" dataOnly="0" outline="0" fieldPosition="0"/>
    </format>
    <format dxfId="4781">
      <pivotArea outline="0" collapsedLevelsAreSubtotals="1" fieldPosition="0"/>
    </format>
    <format dxfId="4780">
      <pivotArea dataOnly="0" labelOnly="1" outline="0" fieldPosition="0">
        <references count="1">
          <reference field="4294967294" count="1">
            <x v="0"/>
          </reference>
        </references>
      </pivotArea>
    </format>
    <format dxfId="4779">
      <pivotArea dataOnly="0" outline="0" axis="axisValues" fieldPosition="0"/>
    </format>
    <format dxfId="4778">
      <pivotArea outline="0" collapsedLevelsAreSubtotals="1" fieldPosition="0"/>
    </format>
    <format dxfId="4777">
      <pivotArea dataOnly="0" labelOnly="1" outline="0" axis="axisValues" fieldPosition="0"/>
    </format>
    <format dxfId="4776">
      <pivotArea type="all" dataOnly="0" outline="0" fieldPosition="0"/>
    </format>
    <format dxfId="4775">
      <pivotArea outline="0" collapsedLevelsAreSubtotals="1" fieldPosition="0"/>
    </format>
    <format dxfId="4774">
      <pivotArea field="6" type="button" dataOnly="0" labelOnly="1" outline="0"/>
    </format>
    <format dxfId="4773">
      <pivotArea outline="0" collapsedLevelsAreSubtotals="1" fieldPosition="0"/>
    </format>
    <format dxfId="4772">
      <pivotArea type="all" dataOnly="0" outline="0" fieldPosition="0"/>
    </format>
    <format dxfId="4771">
      <pivotArea outline="0" collapsedLevelsAreSubtotals="1" fieldPosition="0"/>
    </format>
    <format dxfId="4770">
      <pivotArea field="8" type="button" dataOnly="0" labelOnly="1" outline="0" axis="axisRow" fieldPosition="0"/>
    </format>
    <format dxfId="4769">
      <pivotArea dataOnly="0" labelOnly="1" fieldPosition="0">
        <references count="1">
          <reference field="8" count="0"/>
        </references>
      </pivotArea>
    </format>
    <format dxfId="476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1EF0C5-58A8-49EC-AB45-95C9140711C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3: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9">
    <format dxfId="4791">
      <pivotArea type="all" dataOnly="0" outline="0" fieldPosition="0"/>
    </format>
    <format dxfId="4790">
      <pivotArea dataOnly="0" labelOnly="1" outline="0" fieldPosition="0">
        <references count="1">
          <reference field="4294967294" count="1">
            <x v="0"/>
          </reference>
        </references>
      </pivotArea>
    </format>
    <format dxfId="4789">
      <pivotArea collapsedLevelsAreSubtotals="1" fieldPosition="0">
        <references count="1">
          <reference field="0" count="1">
            <x v="1"/>
          </reference>
        </references>
      </pivotArea>
    </format>
    <format dxfId="4788">
      <pivotArea collapsedLevelsAreSubtotals="1" fieldPosition="0">
        <references count="1">
          <reference field="0" count="1">
            <x v="0"/>
          </reference>
        </references>
      </pivotArea>
    </format>
    <format dxfId="4787">
      <pivotArea type="all" dataOnly="0" outline="0" fieldPosition="0"/>
    </format>
    <format dxfId="4786">
      <pivotArea outline="0" collapsedLevelsAreSubtotals="1" fieldPosition="0"/>
    </format>
    <format dxfId="4785">
      <pivotArea field="0" type="button" dataOnly="0" labelOnly="1" outline="0" axis="axisRow" fieldPosition="0"/>
    </format>
    <format dxfId="4784">
      <pivotArea dataOnly="0" labelOnly="1" fieldPosition="0">
        <references count="1">
          <reference field="0" count="0"/>
        </references>
      </pivotArea>
    </format>
    <format dxfId="478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4AA553-0C43-4EC4-842A-5A8D6239EDC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96:B100" firstHeaderRow="1" firstDataRow="1" firstDataCol="1"/>
  <pivotFields count="13">
    <pivotField showAll="0"/>
    <pivotField showAll="0"/>
    <pivotField showAll="0"/>
    <pivotField showAll="0">
      <items count="17">
        <item x="13"/>
        <item x="8"/>
        <item x="12"/>
        <item x="3"/>
        <item x="11"/>
        <item x="2"/>
        <item x="0"/>
        <item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1">
    <format dxfId="4802">
      <pivotArea type="all" dataOnly="0" outline="0" fieldPosition="0"/>
    </format>
    <format dxfId="4801">
      <pivotArea outline="0" collapsedLevelsAreSubtotals="1" fieldPosition="0"/>
    </format>
    <format dxfId="4800">
      <pivotArea dataOnly="0" labelOnly="1" outline="0" fieldPosition="0">
        <references count="1">
          <reference field="4294967294" count="1">
            <x v="0"/>
          </reference>
        </references>
      </pivotArea>
    </format>
    <format dxfId="4799">
      <pivotArea dataOnly="0" outline="0" axis="axisValues" fieldPosition="0"/>
    </format>
    <format dxfId="4798">
      <pivotArea outline="0" collapsedLevelsAreSubtotals="1" fieldPosition="0"/>
    </format>
    <format dxfId="4797">
      <pivotArea dataOnly="0" labelOnly="1" outline="0" axis="axisValues" fieldPosition="0"/>
    </format>
    <format dxfId="4796">
      <pivotArea type="all" dataOnly="0" outline="0" fieldPosition="0"/>
    </format>
    <format dxfId="4795">
      <pivotArea outline="0" collapsedLevelsAreSubtotals="1" fieldPosition="0"/>
    </format>
    <format dxfId="4794">
      <pivotArea field="8" type="button" dataOnly="0" labelOnly="1" outline="0" axis="axisRow" fieldPosition="0"/>
    </format>
    <format dxfId="4793">
      <pivotArea dataOnly="0" labelOnly="1" fieldPosition="0">
        <references count="1">
          <reference field="8" count="0"/>
        </references>
      </pivotArea>
    </format>
    <format dxfId="479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0F31E4C-7B60-4610-B3B1-FFD76389E988}"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26607997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435A372-BBD9-4C9D-BE75-BB41240E65C4}" sourceName="Item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266079972">
      <items count="16">
        <i x="13" s="1"/>
        <i x="8" s="1"/>
        <i x="12" s="1"/>
        <i x="3" s="1"/>
        <i x="11" s="1"/>
        <i x="2" s="1"/>
        <i x="0" s="1"/>
        <i x="9" s="1"/>
        <i x="1"/>
        <i x="5"/>
        <i x="7"/>
        <i x="10"/>
        <i x="14"/>
        <i x="6"/>
        <i x="4"/>
        <i x="1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30A9D02-6BAE-4DE2-8A48-4E8F6D2EEC39}" sourceName="Outlet Location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2660799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938FDFD-964C-40D5-81AD-236E9D1546D6}" cache="Slicer_Outlet_Size" caption="Outlet Size" rowHeight="260350"/>
  <slicer name="Item Type" xr10:uid="{617946F4-1AAC-4062-B92E-0B4BB2E7BFEE}" cache="Slicer_Item_Type" caption="Item Type" rowHeight="260350"/>
  <slicer name="Outlet Location Type" xr10:uid="{5AEA4088-0CCD-433D-8832-E7588979A20E}"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32C20A7-5F3F-42F3-A9EF-66F915AA9307}" cache="Slicer_Outlet_Size" caption="Outlet Size" style="Blinkit Analysis" rowHeight="260350"/>
  <slicer name="Item Type 1" xr10:uid="{6ECAB0B6-068A-42D6-B874-13A0D42A7D36}" cache="Slicer_Item_Type" caption="Item Type" style="Blinkit Analysis" rowHeight="260350"/>
  <slicer name="Outlet Location Type 1" xr10:uid="{0250B3E3-C14E-40BA-836E-5D2C95D40DBA}" cache="Slicer_Outlet_Location_Type" caption="Outlet Location"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DA92289-D303-4518-87FE-8A32FDE44498}"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87CE7-3E7A-4094-8966-267E7F5F9453}">
  <dimension ref="A1:L122"/>
  <sheetViews>
    <sheetView zoomScale="68" workbookViewId="0"/>
  </sheetViews>
  <sheetFormatPr defaultRowHeight="15.6" x14ac:dyDescent="0.3"/>
  <cols>
    <col min="1" max="1" width="17.296875" bestFit="1" customWidth="1"/>
    <col min="2" max="2" width="15.19921875" bestFit="1" customWidth="1"/>
    <col min="3" max="3" width="7.69921875" bestFit="1" customWidth="1"/>
    <col min="4" max="4" width="13.796875" bestFit="1" customWidth="1"/>
    <col min="5" max="5" width="13.5" bestFit="1" customWidth="1"/>
  </cols>
  <sheetData>
    <row r="1" spans="1:5" ht="16.2" thickBot="1" x14ac:dyDescent="0.35"/>
    <row r="2" spans="1:5" ht="16.2" thickBot="1" x14ac:dyDescent="0.35">
      <c r="A2" s="37" t="s">
        <v>1619</v>
      </c>
      <c r="B2" s="35"/>
      <c r="C2" s="35"/>
      <c r="D2" s="35"/>
      <c r="E2" s="36"/>
    </row>
    <row r="3" spans="1:5" ht="16.2" thickBot="1" x14ac:dyDescent="0.35">
      <c r="A3" s="10" t="s">
        <v>1610</v>
      </c>
      <c r="B3" s="11" t="s">
        <v>1611</v>
      </c>
      <c r="C3" s="11" t="s">
        <v>1614</v>
      </c>
      <c r="D3" s="12" t="s">
        <v>1613</v>
      </c>
      <c r="E3" s="4"/>
    </row>
    <row r="4" spans="1:5" ht="16.2" thickBot="1" x14ac:dyDescent="0.35">
      <c r="A4" s="41">
        <v>650871.38639999996</v>
      </c>
      <c r="B4" s="42">
        <v>140.21356880654889</v>
      </c>
      <c r="C4" s="42">
        <v>3.9625807841448135</v>
      </c>
      <c r="D4" s="43">
        <v>4642</v>
      </c>
      <c r="E4" s="4"/>
    </row>
    <row r="5" spans="1:5" x14ac:dyDescent="0.3">
      <c r="A5" s="3"/>
      <c r="E5" s="4"/>
    </row>
    <row r="6" spans="1:5" x14ac:dyDescent="0.3">
      <c r="A6" s="13">
        <f>GETPIVOTDATA("Sum of Sales",$A$3)</f>
        <v>650871.38639999996</v>
      </c>
      <c r="B6" s="5">
        <f>GETPIVOTDATA("Average_sales",$A$3)</f>
        <v>140.21356880654889</v>
      </c>
      <c r="C6" s="6">
        <f>GETPIVOTDATA("Average of Rating",$A$3)</f>
        <v>3.9625807841448135</v>
      </c>
      <c r="D6">
        <f>GETPIVOTDATA("Count of Sr.no",$A$3)</f>
        <v>4642</v>
      </c>
      <c r="E6" s="4"/>
    </row>
    <row r="7" spans="1:5" x14ac:dyDescent="0.3">
      <c r="A7" s="3" t="s">
        <v>1615</v>
      </c>
      <c r="B7" t="s">
        <v>1616</v>
      </c>
      <c r="C7" t="s">
        <v>1617</v>
      </c>
      <c r="D7" t="s">
        <v>1618</v>
      </c>
      <c r="E7" s="4"/>
    </row>
    <row r="8" spans="1:5" ht="16.2" thickBot="1" x14ac:dyDescent="0.35">
      <c r="A8" s="7"/>
      <c r="B8" s="8"/>
      <c r="C8" s="8"/>
      <c r="D8" s="8"/>
      <c r="E8" s="9"/>
    </row>
    <row r="11" spans="1:5" ht="16.2" thickBot="1" x14ac:dyDescent="0.35"/>
    <row r="12" spans="1:5" ht="16.2" thickBot="1" x14ac:dyDescent="0.35">
      <c r="A12" s="34" t="s">
        <v>1622</v>
      </c>
      <c r="B12" s="35"/>
      <c r="C12" s="35"/>
      <c r="D12" s="36"/>
    </row>
    <row r="13" spans="1:5" ht="16.2" thickBot="1" x14ac:dyDescent="0.35">
      <c r="A13" s="17" t="s">
        <v>1620</v>
      </c>
      <c r="B13" s="27" t="s">
        <v>1610</v>
      </c>
      <c r="D13" s="4"/>
    </row>
    <row r="14" spans="1:5" x14ac:dyDescent="0.3">
      <c r="A14" s="23" t="s">
        <v>17</v>
      </c>
      <c r="B14" s="15">
        <v>352277.09160000004</v>
      </c>
      <c r="D14" s="4"/>
    </row>
    <row r="15" spans="1:5" ht="16.2" thickBot="1" x14ac:dyDescent="0.35">
      <c r="A15" s="25" t="s">
        <v>10</v>
      </c>
      <c r="B15" s="14">
        <v>298594.29479999968</v>
      </c>
      <c r="D15" s="4"/>
    </row>
    <row r="16" spans="1:5" x14ac:dyDescent="0.3">
      <c r="A16" s="3"/>
      <c r="D16" s="4"/>
    </row>
    <row r="17" spans="1:8" x14ac:dyDescent="0.3">
      <c r="A17" s="3"/>
      <c r="D17" s="4"/>
    </row>
    <row r="18" spans="1:8" x14ac:dyDescent="0.3">
      <c r="A18" s="3"/>
      <c r="D18" s="4"/>
    </row>
    <row r="19" spans="1:8" ht="16.2" thickBot="1" x14ac:dyDescent="0.35">
      <c r="A19" s="7"/>
      <c r="B19" s="8"/>
      <c r="C19" s="8"/>
      <c r="D19" s="9"/>
    </row>
    <row r="21" spans="1:8" ht="16.2" thickBot="1" x14ac:dyDescent="0.35"/>
    <row r="22" spans="1:8" ht="16.2" thickBot="1" x14ac:dyDescent="0.35">
      <c r="A22" s="38" t="s">
        <v>1624</v>
      </c>
      <c r="B22" s="39"/>
      <c r="C22" s="39"/>
      <c r="D22" s="1"/>
      <c r="E22" s="1"/>
      <c r="F22" s="1"/>
      <c r="G22" s="2"/>
    </row>
    <row r="23" spans="1:8" ht="16.2" thickBot="1" x14ac:dyDescent="0.35">
      <c r="A23" s="17" t="s">
        <v>1610</v>
      </c>
      <c r="B23" s="17" t="s">
        <v>1623</v>
      </c>
      <c r="C23" s="27"/>
      <c r="G23" s="4"/>
    </row>
    <row r="24" spans="1:8" ht="16.2" thickBot="1" x14ac:dyDescent="0.35">
      <c r="A24" s="17" t="s">
        <v>1620</v>
      </c>
      <c r="B24" s="10" t="s">
        <v>10</v>
      </c>
      <c r="C24" s="12" t="s">
        <v>17</v>
      </c>
      <c r="G24" s="4"/>
    </row>
    <row r="25" spans="1:8" x14ac:dyDescent="0.3">
      <c r="A25" s="23" t="s">
        <v>14</v>
      </c>
      <c r="B25" s="18">
        <v>84807.724399999977</v>
      </c>
      <c r="C25" s="22">
        <v>98180.320400000041</v>
      </c>
      <c r="G25" s="4"/>
    </row>
    <row r="26" spans="1:8" x14ac:dyDescent="0.3">
      <c r="A26" s="24" t="s">
        <v>34</v>
      </c>
      <c r="B26" s="19">
        <v>97432.455600000088</v>
      </c>
      <c r="C26" s="16">
        <v>115343.64719999996</v>
      </c>
      <c r="G26" s="4"/>
    </row>
    <row r="27" spans="1:8" ht="16.2" thickBot="1" x14ac:dyDescent="0.35">
      <c r="A27" s="25" t="s">
        <v>21</v>
      </c>
      <c r="B27" s="20">
        <v>116354.1148</v>
      </c>
      <c r="C27" s="21">
        <v>138753.12400000004</v>
      </c>
      <c r="G27" s="4"/>
    </row>
    <row r="28" spans="1:8" ht="16.2" thickBot="1" x14ac:dyDescent="0.35">
      <c r="A28" s="7"/>
      <c r="B28" s="8"/>
      <c r="C28" s="8"/>
      <c r="D28" s="8"/>
      <c r="E28" s="8"/>
      <c r="F28" s="8"/>
      <c r="G28" s="9"/>
    </row>
    <row r="30" spans="1:8" ht="16.2" thickBot="1" x14ac:dyDescent="0.35"/>
    <row r="31" spans="1:8" ht="16.2" thickBot="1" x14ac:dyDescent="0.35">
      <c r="A31" s="38" t="s">
        <v>1624</v>
      </c>
      <c r="B31" s="39"/>
      <c r="C31" s="39"/>
      <c r="D31" s="39"/>
      <c r="E31" s="39"/>
      <c r="F31" s="39"/>
      <c r="G31" s="39"/>
      <c r="H31" s="40"/>
    </row>
    <row r="32" spans="1:8" ht="16.2" thickBot="1" x14ac:dyDescent="0.35">
      <c r="A32" s="17" t="s">
        <v>1620</v>
      </c>
      <c r="B32" s="27" t="s">
        <v>1610</v>
      </c>
      <c r="C32" s="1"/>
      <c r="D32" s="1"/>
      <c r="E32" s="1"/>
      <c r="F32" s="1"/>
      <c r="G32" s="1"/>
      <c r="H32" s="2"/>
    </row>
    <row r="33" spans="1:8" x14ac:dyDescent="0.3">
      <c r="A33" s="23" t="s">
        <v>74</v>
      </c>
      <c r="B33" s="15">
        <v>15596.696599999996</v>
      </c>
      <c r="H33" s="4"/>
    </row>
    <row r="34" spans="1:8" x14ac:dyDescent="0.3">
      <c r="A34" s="24" t="s">
        <v>61</v>
      </c>
      <c r="B34" s="28">
        <v>29334.680599999996</v>
      </c>
      <c r="H34" s="4"/>
    </row>
    <row r="35" spans="1:8" x14ac:dyDescent="0.3">
      <c r="A35" s="24" t="s">
        <v>57</v>
      </c>
      <c r="B35" s="28">
        <v>35379.119799999993</v>
      </c>
      <c r="H35" s="4"/>
    </row>
    <row r="36" spans="1:8" x14ac:dyDescent="0.3">
      <c r="A36" s="24" t="s">
        <v>95</v>
      </c>
      <c r="B36" s="28">
        <v>81894.736399999951</v>
      </c>
      <c r="H36" s="4"/>
    </row>
    <row r="37" spans="1:8" x14ac:dyDescent="0.3">
      <c r="A37" s="24" t="s">
        <v>28</v>
      </c>
      <c r="B37" s="28">
        <v>90706.729000000021</v>
      </c>
      <c r="H37" s="4"/>
    </row>
    <row r="38" spans="1:8" x14ac:dyDescent="0.3">
      <c r="A38" s="24" t="s">
        <v>67</v>
      </c>
      <c r="B38" s="28">
        <v>101276.46160000004</v>
      </c>
      <c r="H38" s="4"/>
    </row>
    <row r="39" spans="1:8" x14ac:dyDescent="0.3">
      <c r="A39" s="24" t="s">
        <v>24</v>
      </c>
      <c r="B39" s="28">
        <v>118558.88140000016</v>
      </c>
      <c r="H39" s="4"/>
    </row>
    <row r="40" spans="1:8" ht="16.2" thickBot="1" x14ac:dyDescent="0.35">
      <c r="A40" s="25" t="s">
        <v>12</v>
      </c>
      <c r="B40" s="28">
        <v>178124.08099999989</v>
      </c>
      <c r="H40" s="4"/>
    </row>
    <row r="41" spans="1:8" ht="16.2" thickBot="1" x14ac:dyDescent="0.35">
      <c r="A41" s="26" t="s">
        <v>1621</v>
      </c>
      <c r="B41" s="14">
        <v>650871.38640000008</v>
      </c>
      <c r="H41" s="4"/>
    </row>
    <row r="42" spans="1:8" x14ac:dyDescent="0.3">
      <c r="H42" s="4"/>
    </row>
    <row r="43" spans="1:8" x14ac:dyDescent="0.3">
      <c r="H43" s="4"/>
    </row>
    <row r="44" spans="1:8" x14ac:dyDescent="0.3">
      <c r="H44" s="4"/>
    </row>
    <row r="45" spans="1:8" x14ac:dyDescent="0.3">
      <c r="H45" s="4"/>
    </row>
    <row r="46" spans="1:8" x14ac:dyDescent="0.3">
      <c r="H46" s="4"/>
    </row>
    <row r="47" spans="1:8" x14ac:dyDescent="0.3">
      <c r="H47" s="4"/>
    </row>
    <row r="48" spans="1:8" ht="16.2" thickBot="1" x14ac:dyDescent="0.35">
      <c r="H48" s="4"/>
    </row>
    <row r="49" spans="1:8" ht="16.2" thickBot="1" x14ac:dyDescent="0.35">
      <c r="C49" s="8"/>
      <c r="D49" s="8"/>
      <c r="E49" s="8"/>
      <c r="F49" s="8"/>
      <c r="G49" s="8"/>
      <c r="H49" s="9"/>
    </row>
    <row r="53" spans="1:8" ht="16.2" thickBot="1" x14ac:dyDescent="0.35"/>
    <row r="54" spans="1:8" ht="16.2" thickBot="1" x14ac:dyDescent="0.35">
      <c r="A54" s="34" t="s">
        <v>1625</v>
      </c>
      <c r="B54" s="35"/>
      <c r="C54" s="35"/>
      <c r="D54" s="35"/>
      <c r="E54" s="35"/>
      <c r="F54" s="35"/>
      <c r="G54" s="36"/>
    </row>
    <row r="55" spans="1:8" ht="16.2" thickBot="1" x14ac:dyDescent="0.35">
      <c r="A55" s="17" t="s">
        <v>1620</v>
      </c>
      <c r="B55" s="30" t="s">
        <v>1610</v>
      </c>
      <c r="G55" s="4"/>
    </row>
    <row r="56" spans="1:8" x14ac:dyDescent="0.3">
      <c r="A56" s="23">
        <v>2011</v>
      </c>
      <c r="B56" s="15">
        <v>40922.643999999971</v>
      </c>
      <c r="G56" s="4"/>
    </row>
    <row r="57" spans="1:8" x14ac:dyDescent="0.3">
      <c r="A57" s="24">
        <v>2012</v>
      </c>
      <c r="B57" s="28">
        <v>70887.470599999971</v>
      </c>
      <c r="G57" s="4"/>
    </row>
    <row r="58" spans="1:8" x14ac:dyDescent="0.3">
      <c r="A58" s="24">
        <v>2014</v>
      </c>
      <c r="B58" s="28">
        <v>72301.582200000019</v>
      </c>
      <c r="G58" s="4"/>
    </row>
    <row r="59" spans="1:8" x14ac:dyDescent="0.3">
      <c r="A59" s="24">
        <v>2015</v>
      </c>
      <c r="B59" s="28">
        <v>71897.020799999998</v>
      </c>
      <c r="G59" s="4"/>
    </row>
    <row r="60" spans="1:8" x14ac:dyDescent="0.3">
      <c r="A60" s="24">
        <v>2016</v>
      </c>
      <c r="B60" s="28">
        <v>73043.885999999984</v>
      </c>
      <c r="G60" s="4"/>
    </row>
    <row r="61" spans="1:8" x14ac:dyDescent="0.3">
      <c r="A61" s="24">
        <v>2017</v>
      </c>
      <c r="B61" s="28">
        <v>70810.438600000009</v>
      </c>
      <c r="G61" s="4"/>
    </row>
    <row r="62" spans="1:8" x14ac:dyDescent="0.3">
      <c r="A62" s="24">
        <v>2018</v>
      </c>
      <c r="B62" s="28">
        <v>109931.93799999997</v>
      </c>
      <c r="G62" s="4"/>
    </row>
    <row r="63" spans="1:8" x14ac:dyDescent="0.3">
      <c r="A63" s="24">
        <v>2020</v>
      </c>
      <c r="B63" s="28">
        <v>70068.643399999957</v>
      </c>
      <c r="G63" s="4"/>
    </row>
    <row r="64" spans="1:8" ht="16.2" thickBot="1" x14ac:dyDescent="0.35">
      <c r="A64" s="25">
        <v>2022</v>
      </c>
      <c r="B64" s="14">
        <v>71007.762799999982</v>
      </c>
      <c r="G64" s="4"/>
    </row>
    <row r="65" spans="1:7" ht="16.2" thickBot="1" x14ac:dyDescent="0.35">
      <c r="A65" s="7"/>
      <c r="B65" s="8"/>
      <c r="C65" s="8"/>
      <c r="D65" s="8"/>
      <c r="E65" s="8"/>
      <c r="F65" s="8"/>
      <c r="G65" s="9"/>
    </row>
    <row r="67" spans="1:7" ht="16.2" thickBot="1" x14ac:dyDescent="0.35"/>
    <row r="68" spans="1:7" x14ac:dyDescent="0.3">
      <c r="A68" s="34" t="s">
        <v>1626</v>
      </c>
      <c r="B68" s="35"/>
      <c r="C68" s="35"/>
      <c r="D68" s="35"/>
      <c r="E68" s="35"/>
      <c r="F68" s="36"/>
    </row>
    <row r="69" spans="1:7" x14ac:dyDescent="0.3">
      <c r="A69" s="3"/>
      <c r="F69" s="4"/>
    </row>
    <row r="70" spans="1:7" ht="16.2" thickBot="1" x14ac:dyDescent="0.35">
      <c r="A70" s="3"/>
      <c r="F70" s="4"/>
    </row>
    <row r="71" spans="1:7" ht="16.2" thickBot="1" x14ac:dyDescent="0.35">
      <c r="A71" s="17" t="s">
        <v>1620</v>
      </c>
      <c r="B71" s="30" t="s">
        <v>1610</v>
      </c>
      <c r="F71" s="4"/>
    </row>
    <row r="72" spans="1:7" x14ac:dyDescent="0.3">
      <c r="A72" s="23" t="s">
        <v>30</v>
      </c>
      <c r="B72" s="15">
        <v>135245.63460000008</v>
      </c>
      <c r="F72" s="4"/>
    </row>
    <row r="73" spans="1:7" x14ac:dyDescent="0.3">
      <c r="A73" s="24" t="s">
        <v>15</v>
      </c>
      <c r="B73" s="28">
        <v>286855.00139999995</v>
      </c>
      <c r="F73" s="4"/>
    </row>
    <row r="74" spans="1:7" ht="16.2" thickBot="1" x14ac:dyDescent="0.35">
      <c r="A74" s="25" t="s">
        <v>26</v>
      </c>
      <c r="B74" s="14">
        <v>228770.75040000022</v>
      </c>
      <c r="F74" s="4"/>
    </row>
    <row r="75" spans="1:7" x14ac:dyDescent="0.3">
      <c r="A75" s="3"/>
      <c r="F75" s="4"/>
    </row>
    <row r="76" spans="1:7" x14ac:dyDescent="0.3">
      <c r="A76" s="3"/>
      <c r="F76" s="4"/>
    </row>
    <row r="77" spans="1:7" x14ac:dyDescent="0.3">
      <c r="A77" s="3"/>
      <c r="F77" s="4"/>
    </row>
    <row r="78" spans="1:7" ht="16.2" thickBot="1" x14ac:dyDescent="0.35">
      <c r="A78" s="7"/>
      <c r="B78" s="8"/>
      <c r="C78" s="8"/>
      <c r="D78" s="8"/>
      <c r="E78" s="8"/>
      <c r="F78" s="9"/>
    </row>
    <row r="80" spans="1:7" ht="16.2" thickBot="1" x14ac:dyDescent="0.35"/>
    <row r="81" spans="1:12" ht="16.2" thickBot="1" x14ac:dyDescent="0.35"/>
    <row r="82" spans="1:12" x14ac:dyDescent="0.3">
      <c r="A82" s="34" t="s">
        <v>1628</v>
      </c>
      <c r="B82" s="35"/>
      <c r="C82" s="35"/>
      <c r="D82" s="35"/>
      <c r="E82" s="35"/>
      <c r="F82" s="35"/>
      <c r="G82" s="35"/>
      <c r="H82" s="35"/>
      <c r="I82" s="35"/>
      <c r="J82" s="35"/>
      <c r="K82" s="35"/>
      <c r="L82" s="36"/>
    </row>
    <row r="83" spans="1:12" ht="16.2" thickBot="1" x14ac:dyDescent="0.35">
      <c r="A83" s="3"/>
      <c r="D83" t="s">
        <v>1627</v>
      </c>
      <c r="E83" t="s">
        <v>1608</v>
      </c>
      <c r="L83" s="4"/>
    </row>
    <row r="84" spans="1:12" ht="16.2" thickBot="1" x14ac:dyDescent="0.35">
      <c r="A84" s="17" t="s">
        <v>1620</v>
      </c>
      <c r="B84" s="30" t="s">
        <v>1610</v>
      </c>
      <c r="D84" t="str">
        <f>A85</f>
        <v>Tier 3</v>
      </c>
      <c r="E84" s="29">
        <f>GETPIVOTDATA("Sales",$A$84,"Outlet Location Type",A85)</f>
        <v>255107.23880000025</v>
      </c>
      <c r="L84" s="4"/>
    </row>
    <row r="85" spans="1:12" x14ac:dyDescent="0.3">
      <c r="A85" s="23" t="s">
        <v>21</v>
      </c>
      <c r="B85" s="15">
        <v>255107.23880000025</v>
      </c>
      <c r="D85" t="str">
        <f t="shared" ref="D85:D86" si="0">A86</f>
        <v>Tier 2</v>
      </c>
      <c r="E85" s="29">
        <f t="shared" ref="E85:E86" si="1">GETPIVOTDATA("Sales",$A$84,"Outlet Location Type",A86)</f>
        <v>212776.10280000014</v>
      </c>
      <c r="L85" s="4"/>
    </row>
    <row r="86" spans="1:12" x14ac:dyDescent="0.3">
      <c r="A86" s="24" t="s">
        <v>34</v>
      </c>
      <c r="B86" s="28">
        <v>212776.10280000014</v>
      </c>
      <c r="D86" t="str">
        <f t="shared" si="0"/>
        <v>Tier 1</v>
      </c>
      <c r="E86" s="29">
        <f t="shared" si="1"/>
        <v>182988.0447999998</v>
      </c>
      <c r="L86" s="4"/>
    </row>
    <row r="87" spans="1:12" ht="16.2" thickBot="1" x14ac:dyDescent="0.35">
      <c r="A87" s="25" t="s">
        <v>14</v>
      </c>
      <c r="B87" s="14">
        <v>182988.0447999998</v>
      </c>
      <c r="L87" s="4"/>
    </row>
    <row r="88" spans="1:12" x14ac:dyDescent="0.3">
      <c r="A88" s="3"/>
      <c r="L88" s="4"/>
    </row>
    <row r="89" spans="1:12" x14ac:dyDescent="0.3">
      <c r="A89" s="3"/>
      <c r="L89" s="4"/>
    </row>
    <row r="90" spans="1:12" ht="16.2" thickBot="1" x14ac:dyDescent="0.35">
      <c r="A90" s="7"/>
      <c r="B90" s="8"/>
      <c r="C90" s="8"/>
      <c r="D90" s="8"/>
      <c r="E90" s="8"/>
      <c r="F90" s="8"/>
      <c r="G90" s="8"/>
      <c r="H90" s="8"/>
      <c r="I90" s="8"/>
      <c r="J90" s="8"/>
      <c r="K90" s="8"/>
      <c r="L90" s="9"/>
    </row>
    <row r="92" spans="1:12" ht="16.2" thickBot="1" x14ac:dyDescent="0.35"/>
    <row r="93" spans="1:12" ht="16.2" thickBot="1" x14ac:dyDescent="0.35"/>
    <row r="94" spans="1:12" x14ac:dyDescent="0.3">
      <c r="A94" s="34" t="s">
        <v>1630</v>
      </c>
      <c r="B94" s="35"/>
      <c r="C94" s="35"/>
      <c r="D94" s="35"/>
      <c r="E94" s="35"/>
      <c r="F94" s="35"/>
      <c r="G94" s="35"/>
      <c r="H94" s="35"/>
      <c r="I94" s="35"/>
      <c r="J94" s="36"/>
    </row>
    <row r="95" spans="1:12" ht="16.2" thickBot="1" x14ac:dyDescent="0.35">
      <c r="A95" s="3"/>
      <c r="J95" s="4"/>
    </row>
    <row r="96" spans="1:12" ht="16.2" thickBot="1" x14ac:dyDescent="0.35">
      <c r="A96" s="17" t="s">
        <v>1620</v>
      </c>
      <c r="B96" s="30" t="s">
        <v>1610</v>
      </c>
      <c r="J96" s="4"/>
    </row>
    <row r="97" spans="1:10" x14ac:dyDescent="0.3">
      <c r="A97" s="23" t="s">
        <v>40</v>
      </c>
      <c r="B97" s="15">
        <v>79979.332200000048</v>
      </c>
      <c r="J97" s="4"/>
    </row>
    <row r="98" spans="1:10" x14ac:dyDescent="0.3">
      <c r="A98" s="24" t="s">
        <v>46</v>
      </c>
      <c r="B98" s="28">
        <v>70875.249800000092</v>
      </c>
      <c r="J98" s="4"/>
    </row>
    <row r="99" spans="1:10" x14ac:dyDescent="0.3">
      <c r="A99" s="24" t="s">
        <v>22</v>
      </c>
      <c r="B99" s="28">
        <v>71007.762799999982</v>
      </c>
      <c r="J99" s="4"/>
    </row>
    <row r="100" spans="1:10" ht="16.2" thickBot="1" x14ac:dyDescent="0.35">
      <c r="A100" s="25" t="s">
        <v>16</v>
      </c>
      <c r="B100" s="14">
        <v>429009.04159999982</v>
      </c>
      <c r="J100" s="4"/>
    </row>
    <row r="101" spans="1:10" x14ac:dyDescent="0.3">
      <c r="A101" s="3"/>
      <c r="J101" s="4"/>
    </row>
    <row r="102" spans="1:10" x14ac:dyDescent="0.3">
      <c r="A102" s="3"/>
      <c r="J102" s="4"/>
    </row>
    <row r="103" spans="1:10" x14ac:dyDescent="0.3">
      <c r="A103" s="3"/>
      <c r="J103" s="4"/>
    </row>
    <row r="104" spans="1:10" x14ac:dyDescent="0.3">
      <c r="A104" s="3"/>
      <c r="J104" s="4"/>
    </row>
    <row r="105" spans="1:10" ht="16.2" thickBot="1" x14ac:dyDescent="0.35">
      <c r="A105" s="3"/>
      <c r="J105" s="4"/>
    </row>
    <row r="106" spans="1:10" ht="16.2" thickBot="1" x14ac:dyDescent="0.35">
      <c r="A106" s="17" t="s">
        <v>1620</v>
      </c>
      <c r="B106" s="30" t="s">
        <v>1629</v>
      </c>
      <c r="J106" s="4"/>
    </row>
    <row r="107" spans="1:10" x14ac:dyDescent="0.3">
      <c r="A107" s="23" t="s">
        <v>40</v>
      </c>
      <c r="B107" s="31">
        <v>137.65805886402762</v>
      </c>
      <c r="J107" s="4"/>
    </row>
    <row r="108" spans="1:10" x14ac:dyDescent="0.3">
      <c r="A108" s="24" t="s">
        <v>46</v>
      </c>
      <c r="B108" s="32">
        <v>141.18575657370536</v>
      </c>
      <c r="J108" s="4"/>
    </row>
    <row r="109" spans="1:10" x14ac:dyDescent="0.3">
      <c r="A109" s="24" t="s">
        <v>22</v>
      </c>
      <c r="B109" s="32">
        <v>140.05475897435895</v>
      </c>
      <c r="J109" s="4"/>
    </row>
    <row r="110" spans="1:10" ht="16.2" thickBot="1" x14ac:dyDescent="0.35">
      <c r="A110" s="25" t="s">
        <v>16</v>
      </c>
      <c r="B110" s="33">
        <v>140.56652739187413</v>
      </c>
      <c r="J110" s="4"/>
    </row>
    <row r="111" spans="1:10" x14ac:dyDescent="0.3">
      <c r="A111" s="3"/>
      <c r="J111" s="4"/>
    </row>
    <row r="112" spans="1:10" x14ac:dyDescent="0.3">
      <c r="A112" s="3"/>
      <c r="J112" s="4"/>
    </row>
    <row r="113" spans="1:10" ht="16.2" thickBot="1" x14ac:dyDescent="0.35">
      <c r="A113" s="3"/>
      <c r="J113" s="4"/>
    </row>
    <row r="114" spans="1:10" ht="16.2" thickBot="1" x14ac:dyDescent="0.35">
      <c r="A114" s="17" t="s">
        <v>1620</v>
      </c>
      <c r="B114" s="30" t="s">
        <v>1613</v>
      </c>
      <c r="J114" s="4"/>
    </row>
    <row r="115" spans="1:10" x14ac:dyDescent="0.3">
      <c r="A115" s="23" t="s">
        <v>40</v>
      </c>
      <c r="B115" s="44">
        <v>581</v>
      </c>
      <c r="J115" s="4"/>
    </row>
    <row r="116" spans="1:10" x14ac:dyDescent="0.3">
      <c r="A116" s="24" t="s">
        <v>46</v>
      </c>
      <c r="B116" s="45">
        <v>502</v>
      </c>
      <c r="J116" s="4"/>
    </row>
    <row r="117" spans="1:10" x14ac:dyDescent="0.3">
      <c r="A117" s="24" t="s">
        <v>22</v>
      </c>
      <c r="B117" s="45">
        <v>507</v>
      </c>
      <c r="J117" s="4"/>
    </row>
    <row r="118" spans="1:10" ht="16.2" thickBot="1" x14ac:dyDescent="0.35">
      <c r="A118" s="25" t="s">
        <v>16</v>
      </c>
      <c r="B118" s="46">
        <v>3052</v>
      </c>
      <c r="J118" s="4"/>
    </row>
    <row r="119" spans="1:10" x14ac:dyDescent="0.3">
      <c r="A119" s="3"/>
      <c r="J119" s="4"/>
    </row>
    <row r="120" spans="1:10" x14ac:dyDescent="0.3">
      <c r="A120" s="3"/>
      <c r="J120" s="4"/>
    </row>
    <row r="121" spans="1:10" x14ac:dyDescent="0.3">
      <c r="A121" s="3"/>
      <c r="J121" s="4"/>
    </row>
    <row r="122" spans="1:10" ht="16.2" thickBot="1" x14ac:dyDescent="0.35">
      <c r="A122" s="7"/>
      <c r="B122" s="8"/>
      <c r="C122" s="8"/>
      <c r="D122" s="8"/>
      <c r="E122" s="8"/>
      <c r="F122" s="8"/>
      <c r="G122" s="8"/>
      <c r="H122" s="8"/>
      <c r="I122" s="8"/>
      <c r="J122" s="9"/>
    </row>
  </sheetData>
  <mergeCells count="8">
    <mergeCell ref="A68:F68"/>
    <mergeCell ref="A82:L82"/>
    <mergeCell ref="A94:J94"/>
    <mergeCell ref="A2:E2"/>
    <mergeCell ref="A12:D12"/>
    <mergeCell ref="A22:C22"/>
    <mergeCell ref="A31:H31"/>
    <mergeCell ref="A54:G5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9A0DE-DA24-4FCB-93EB-84C6F5275CC9}">
  <dimension ref="A1"/>
  <sheetViews>
    <sheetView showGridLines="0" tabSelected="1" zoomScale="49" workbookViewId="0">
      <selection activeCell="AM6" sqref="AM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80"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Smit Sathavara</cp:lastModifiedBy>
  <dcterms:created xsi:type="dcterms:W3CDTF">2024-06-23T13:11:17Z</dcterms:created>
  <dcterms:modified xsi:type="dcterms:W3CDTF">2025-12-24T04:58:21Z</dcterms:modified>
</cp:coreProperties>
</file>