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dierjose\Desktop\entregaCiclo1Software2\documentos e informes ingenieria de software 2\Planes\"/>
    </mc:Choice>
  </mc:AlternateContent>
  <bookViews>
    <workbookView minimized="1" xWindow="0" yWindow="0" windowWidth="20490" windowHeight="8685"/>
  </bookViews>
  <sheets>
    <sheet name="PlanIndividual" sheetId="1" r:id="rId1"/>
  </sheets>
  <calcPr calcId="152511"/>
</workbook>
</file>

<file path=xl/calcChain.xml><?xml version="1.0" encoding="utf-8"?>
<calcChain xmlns="http://schemas.openxmlformats.org/spreadsheetml/2006/main">
  <c r="F36" i="1" l="1"/>
  <c r="H36" i="1" s="1"/>
  <c r="C36" i="1"/>
  <c r="H34" i="1"/>
  <c r="E34" i="1"/>
  <c r="H33" i="1"/>
  <c r="E33" i="1"/>
  <c r="H32" i="1"/>
  <c r="E32" i="1"/>
  <c r="H31" i="1"/>
  <c r="E31" i="1"/>
  <c r="H30" i="1"/>
  <c r="E30" i="1"/>
  <c r="H29" i="1"/>
  <c r="H28" i="1"/>
  <c r="E28" i="1"/>
  <c r="H27" i="1"/>
  <c r="E27" i="1"/>
  <c r="H26" i="1"/>
  <c r="E26" i="1"/>
  <c r="H25" i="1"/>
  <c r="E25" i="1"/>
  <c r="H24" i="1"/>
  <c r="E24" i="1"/>
  <c r="H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5" i="1"/>
  <c r="H15" i="1" s="1"/>
  <c r="E14" i="1"/>
  <c r="H14" i="1" s="1"/>
  <c r="E13" i="1"/>
  <c r="H13" i="1" s="1"/>
  <c r="H12" i="1"/>
  <c r="H11" i="1"/>
  <c r="E11" i="1"/>
  <c r="H10" i="1"/>
  <c r="E10" i="1"/>
  <c r="E36" i="1" s="1"/>
</calcChain>
</file>

<file path=xl/sharedStrings.xml><?xml version="1.0" encoding="utf-8"?>
<sst xmlns="http://schemas.openxmlformats.org/spreadsheetml/2006/main" count="63" uniqueCount="44">
  <si>
    <t>Formato de Planeación Individual</t>
  </si>
  <si>
    <t>Los datos presentados son solo ejemplos. Se deben borrar para ingresar los datos reales de la persona</t>
  </si>
  <si>
    <t>Nombre:</t>
  </si>
  <si>
    <t xml:space="preserve">Nodier Jose Pineda Villa </t>
  </si>
  <si>
    <t>Rol:</t>
  </si>
  <si>
    <t>Lider de planeacion</t>
  </si>
  <si>
    <t>Ciclo:</t>
  </si>
  <si>
    <t xml:space="preserve">Horas de trabajo semanales: </t>
  </si>
  <si>
    <t>Planeado</t>
  </si>
  <si>
    <t>Real</t>
  </si>
  <si>
    <t>Producto</t>
  </si>
  <si>
    <t>Tarea</t>
  </si>
  <si>
    <t>Minutos</t>
  </si>
  <si>
    <t>Semana planeada terminación</t>
  </si>
  <si>
    <t>Valor planeado (VP)</t>
  </si>
  <si>
    <t>Semana terminación</t>
  </si>
  <si>
    <t>Valor ganado</t>
  </si>
  <si>
    <t>Sistema</t>
  </si>
  <si>
    <t>Instalar herramientas de desarrollo</t>
  </si>
  <si>
    <t>Reunión de coordinación semana 1</t>
  </si>
  <si>
    <t>CONFIGURACIONES GENERALES</t>
  </si>
  <si>
    <t>Realizar entrevista al usuario</t>
  </si>
  <si>
    <t xml:space="preserve">CU. Gestionar usuarios </t>
  </si>
  <si>
    <t>Elaborar la especificacion del caso de uso</t>
  </si>
  <si>
    <t>CU. Reportar problema, gestionar usuarios, consultar problemas</t>
  </si>
  <si>
    <t>Revisión especificacion casos de uso</t>
  </si>
  <si>
    <t>FIN DE TAREAS DE LA SEMANA 1</t>
  </si>
  <si>
    <t>Definir arquitectura</t>
  </si>
  <si>
    <t xml:space="preserve">Elaborar mockup </t>
  </si>
  <si>
    <t xml:space="preserve">Reunión de inspección </t>
  </si>
  <si>
    <t>Elaborar analisis del caso de uso</t>
  </si>
  <si>
    <t xml:space="preserve">Elaborar diagrama de clases </t>
  </si>
  <si>
    <t>FIN DE TAREAS DE LA SEMANA 2</t>
  </si>
  <si>
    <t>Elaborar codigo de clases entidad</t>
  </si>
  <si>
    <t xml:space="preserve">Elaborar código clases de control </t>
  </si>
  <si>
    <t>Pruebas unitarias clases de control</t>
  </si>
  <si>
    <t>FIN DE TAREAS DE LA SEMANA 3</t>
  </si>
  <si>
    <t>Elaborar código formularios (GUI)</t>
  </si>
  <si>
    <t>Elaborar código acceso a BD (CRUD)</t>
  </si>
  <si>
    <t>Pruebas unitarias código acceso BD</t>
  </si>
  <si>
    <t>Pruebas de integración</t>
  </si>
  <si>
    <t>Revision ciclo1</t>
  </si>
  <si>
    <t>FIN DE TAREAS DE LA SEMANA 4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</si>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</sst>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>
    <font>
      <sz val="11"/>
      <color rgb="FF000000"/>
      <name val="Calibri"/>
    </font>
    <font>
      <b/>
      <sz val="20"/>
      <color rgb="FF000000"/>
      <name val="Calibri"/>
    </font>
    <font>
      <i/>
      <sz val="11"/>
      <color rgb="FF1F497D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FF0000"/>
      <name val="Calibri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2" xfId="0" applyFont="1" applyBorder="1" applyAlignment="1"/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5" xfId="0" applyFont="1" applyBorder="1" applyAlignment="1"/>
    <xf numFmtId="0" fontId="0" fillId="0" borderId="5" xfId="0" applyFont="1" applyBorder="1" applyAlignment="1">
      <alignment wrapText="1"/>
    </xf>
    <xf numFmtId="0" fontId="6" fillId="0" borderId="5" xfId="0" applyFont="1" applyBorder="1" applyAlignment="1"/>
    <xf numFmtId="0" fontId="0" fillId="4" borderId="5" xfId="0" applyFont="1" applyFill="1" applyBorder="1" applyAlignment="1"/>
    <xf numFmtId="164" fontId="0" fillId="5" borderId="6" xfId="0" applyNumberFormat="1" applyFont="1" applyFill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164" fontId="0" fillId="5" borderId="5" xfId="0" applyNumberFormat="1" applyFont="1" applyFill="1" applyBorder="1" applyAlignment="1"/>
    <xf numFmtId="0" fontId="0" fillId="6" borderId="5" xfId="0" applyFont="1" applyFill="1" applyBorder="1" applyAlignment="1"/>
    <xf numFmtId="0" fontId="0" fillId="6" borderId="5" xfId="0" applyFont="1" applyFill="1" applyBorder="1" applyAlignment="1">
      <alignment wrapText="1"/>
    </xf>
    <xf numFmtId="164" fontId="0" fillId="6" borderId="6" xfId="0" applyNumberFormat="1" applyFont="1" applyFill="1" applyBorder="1" applyAlignment="1"/>
    <xf numFmtId="0" fontId="0" fillId="6" borderId="7" xfId="0" applyFont="1" applyFill="1" applyBorder="1" applyAlignment="1"/>
    <xf numFmtId="164" fontId="0" fillId="6" borderId="5" xfId="0" applyNumberFormat="1" applyFont="1" applyFill="1" applyBorder="1" applyAlignment="1"/>
    <xf numFmtId="0" fontId="0" fillId="0" borderId="8" xfId="0" applyFont="1" applyBorder="1" applyAlignment="1"/>
    <xf numFmtId="0" fontId="0" fillId="0" borderId="5" xfId="0" applyFont="1" applyBorder="1" applyAlignment="1">
      <alignment wrapText="1"/>
    </xf>
    <xf numFmtId="0" fontId="0" fillId="0" borderId="9" xfId="0" applyFont="1" applyBorder="1" applyAlignment="1">
      <alignment horizontal="right"/>
    </xf>
    <xf numFmtId="0" fontId="0" fillId="4" borderId="9" xfId="0" applyFont="1" applyFill="1" applyBorder="1" applyAlignment="1">
      <alignment horizontal="right"/>
    </xf>
    <xf numFmtId="164" fontId="0" fillId="5" borderId="10" xfId="0" applyNumberFormat="1" applyFont="1" applyFill="1" applyBorder="1" applyAlignment="1">
      <alignment horizontal="right"/>
    </xf>
    <xf numFmtId="0" fontId="7" fillId="0" borderId="9" xfId="0" applyFont="1" applyBorder="1" applyAlignment="1"/>
    <xf numFmtId="0" fontId="0" fillId="0" borderId="9" xfId="0" applyFont="1" applyBorder="1" applyAlignment="1"/>
    <xf numFmtId="0" fontId="0" fillId="6" borderId="11" xfId="0" applyFont="1" applyFill="1" applyBorder="1" applyAlignment="1">
      <alignment wrapText="1"/>
    </xf>
    <xf numFmtId="0" fontId="0" fillId="0" borderId="4" xfId="0" applyFont="1" applyBorder="1" applyAlignment="1"/>
    <xf numFmtId="0" fontId="0" fillId="6" borderId="11" xfId="0" applyFont="1" applyFill="1" applyBorder="1" applyAlignment="1"/>
    <xf numFmtId="0" fontId="0" fillId="0" borderId="0" xfId="0" applyFont="1" applyAlignment="1">
      <alignment horizontal="right"/>
    </xf>
    <xf numFmtId="0" fontId="0" fillId="5" borderId="5" xfId="0" applyFont="1" applyFill="1" applyBorder="1" applyAlignment="1"/>
    <xf numFmtId="165" fontId="0" fillId="5" borderId="5" xfId="0" applyNumberFormat="1" applyFont="1" applyFill="1" applyBorder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2" borderId="3" xfId="0" applyFont="1" applyFill="1" applyBorder="1" applyAlignment="1">
      <alignment horizontal="center"/>
    </xf>
    <xf numFmtId="0" fontId="5" fillId="0" borderId="2" xfId="0" applyFont="1" applyBorder="1"/>
    <xf numFmtId="0" fontId="5" fillId="0" borderId="4" xfId="0" applyFont="1" applyBorder="1"/>
    <xf numFmtId="0" fontId="4" fillId="3" borderId="3" xfId="0" applyFont="1" applyFill="1" applyBorder="1" applyAlignment="1">
      <alignment horizontal="center"/>
    </xf>
    <xf numFmtId="0" fontId="0" fillId="7" borderId="5" xfId="0" applyFont="1" applyFill="1" applyBorder="1" applyAlignment="1"/>
    <xf numFmtId="0" fontId="0" fillId="7" borderId="5" xfId="0" applyFont="1" applyFill="1" applyBorder="1" applyAlignment="1">
      <alignment wrapText="1"/>
    </xf>
    <xf numFmtId="0" fontId="0" fillId="8" borderId="5" xfId="0" applyFont="1" applyFill="1" applyBorder="1" applyAlignment="1"/>
    <xf numFmtId="0" fontId="6" fillId="7" borderId="5" xfId="0" applyFont="1" applyFill="1" applyBorder="1" applyAlignment="1"/>
    <xf numFmtId="0" fontId="0" fillId="7" borderId="0" xfId="0" applyFont="1" applyFill="1" applyAlignment="1">
      <alignment wrapText="1"/>
    </xf>
    <xf numFmtId="0" fontId="0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topLeftCell="A25" workbookViewId="0">
      <selection activeCell="J28" sqref="J28"/>
    </sheetView>
  </sheetViews>
  <sheetFormatPr baseColWidth="10" defaultColWidth="14.42578125" defaultRowHeight="15" customHeight="1"/>
  <cols>
    <col min="1" max="1" width="51.5703125" customWidth="1"/>
    <col min="2" max="2" width="36.28515625" customWidth="1"/>
    <col min="3" max="3" width="10.7109375" customWidth="1"/>
    <col min="4" max="5" width="12.140625" customWidth="1"/>
    <col min="6" max="26" width="10.7109375" customWidth="1"/>
  </cols>
  <sheetData>
    <row r="1" spans="1:26">
      <c r="A1" s="37" t="s">
        <v>0</v>
      </c>
      <c r="B1" s="38"/>
      <c r="C1" s="38"/>
      <c r="D1" s="38"/>
      <c r="E1" s="38"/>
      <c r="F1" s="38"/>
      <c r="G1" s="38"/>
      <c r="H1" s="1"/>
    </row>
    <row r="2" spans="1:26">
      <c r="B2" s="2" t="s">
        <v>1</v>
      </c>
    </row>
    <row r="4" spans="1:26">
      <c r="A4" s="3" t="s">
        <v>2</v>
      </c>
      <c r="B4" s="4" t="s">
        <v>3</v>
      </c>
      <c r="C4" s="5"/>
      <c r="D4" s="5"/>
      <c r="E4" s="5"/>
      <c r="F4" s="5"/>
      <c r="G4" s="5"/>
      <c r="H4" s="5"/>
    </row>
    <row r="5" spans="1:26">
      <c r="A5" s="3" t="s">
        <v>4</v>
      </c>
      <c r="B5" s="6" t="s">
        <v>5</v>
      </c>
    </row>
    <row r="6" spans="1:26">
      <c r="A6" s="3" t="s">
        <v>6</v>
      </c>
      <c r="B6" s="7">
        <v>1</v>
      </c>
      <c r="C6" s="3" t="s">
        <v>7</v>
      </c>
      <c r="F6" s="8">
        <v>5</v>
      </c>
    </row>
    <row r="8" spans="1:26">
      <c r="C8" s="39" t="s">
        <v>8</v>
      </c>
      <c r="D8" s="40"/>
      <c r="E8" s="41"/>
      <c r="F8" s="42" t="s">
        <v>9</v>
      </c>
      <c r="G8" s="40"/>
      <c r="H8" s="41"/>
    </row>
    <row r="9" spans="1:26">
      <c r="A9" s="9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12</v>
      </c>
      <c r="G9" s="9" t="s">
        <v>15</v>
      </c>
      <c r="H9" s="9" t="s">
        <v>16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11" t="s">
        <v>17</v>
      </c>
      <c r="B10" s="12" t="s">
        <v>18</v>
      </c>
      <c r="C10" s="13">
        <v>120</v>
      </c>
      <c r="D10" s="14">
        <v>1</v>
      </c>
      <c r="E10" s="15">
        <f t="shared" ref="E10:E11" si="0">C10/$C$36</f>
        <v>6.030150753768844E-2</v>
      </c>
      <c r="F10" s="16">
        <v>120</v>
      </c>
      <c r="G10" s="17">
        <v>1</v>
      </c>
      <c r="H10" s="18">
        <f t="shared" ref="H10:H34" si="1">IF(G10&gt;0,E10,0)</f>
        <v>6.030150753768844E-2</v>
      </c>
    </row>
    <row r="11" spans="1:26">
      <c r="A11" s="11"/>
      <c r="B11" s="12" t="s">
        <v>19</v>
      </c>
      <c r="C11" s="11">
        <v>60</v>
      </c>
      <c r="D11" s="14">
        <v>1</v>
      </c>
      <c r="E11" s="15">
        <f t="shared" si="0"/>
        <v>3.015075376884422E-2</v>
      </c>
      <c r="F11" s="16">
        <v>90</v>
      </c>
      <c r="G11" s="17">
        <v>1</v>
      </c>
      <c r="H11" s="18">
        <f t="shared" si="1"/>
        <v>3.015075376884422E-2</v>
      </c>
    </row>
    <row r="12" spans="1:26">
      <c r="A12" s="19"/>
      <c r="B12" s="20" t="s">
        <v>20</v>
      </c>
      <c r="C12" s="19"/>
      <c r="D12" s="19"/>
      <c r="E12" s="21"/>
      <c r="F12" s="22"/>
      <c r="G12" s="19"/>
      <c r="H12" s="23">
        <f t="shared" si="1"/>
        <v>0</v>
      </c>
    </row>
    <row r="13" spans="1:26">
      <c r="A13" s="11"/>
      <c r="B13" s="12" t="s">
        <v>21</v>
      </c>
      <c r="C13" s="11">
        <v>90</v>
      </c>
      <c r="D13" s="14">
        <v>1</v>
      </c>
      <c r="E13" s="15">
        <f t="shared" ref="E13:E15" si="2">C13/$C$36</f>
        <v>4.5226130653266333E-2</v>
      </c>
      <c r="F13" s="16">
        <v>60</v>
      </c>
      <c r="G13" s="17">
        <v>2</v>
      </c>
      <c r="H13" s="18">
        <f t="shared" si="1"/>
        <v>4.5226130653266333E-2</v>
      </c>
    </row>
    <row r="14" spans="1:26">
      <c r="A14" s="11" t="s">
        <v>22</v>
      </c>
      <c r="B14" s="12" t="s">
        <v>23</v>
      </c>
      <c r="C14" s="11">
        <v>180</v>
      </c>
      <c r="D14" s="14">
        <v>1</v>
      </c>
      <c r="E14" s="15">
        <f t="shared" si="2"/>
        <v>9.0452261306532666E-2</v>
      </c>
      <c r="F14" s="16">
        <v>240</v>
      </c>
      <c r="G14" s="17">
        <v>3</v>
      </c>
      <c r="H14" s="18">
        <f t="shared" si="1"/>
        <v>9.0452261306532666E-2</v>
      </c>
    </row>
    <row r="15" spans="1:26">
      <c r="A15" s="11" t="s">
        <v>24</v>
      </c>
      <c r="B15" s="12" t="s">
        <v>25</v>
      </c>
      <c r="C15" s="17">
        <v>60</v>
      </c>
      <c r="D15" s="14">
        <v>1</v>
      </c>
      <c r="E15" s="15">
        <f t="shared" si="2"/>
        <v>3.015075376884422E-2</v>
      </c>
      <c r="F15" s="16">
        <v>120</v>
      </c>
      <c r="G15" s="17">
        <v>3</v>
      </c>
      <c r="H15" s="18">
        <f t="shared" si="1"/>
        <v>3.015075376884422E-2</v>
      </c>
    </row>
    <row r="16" spans="1:26">
      <c r="A16" s="19"/>
      <c r="B16" s="20" t="s">
        <v>26</v>
      </c>
      <c r="C16" s="19"/>
      <c r="D16" s="19"/>
      <c r="E16" s="21"/>
      <c r="F16" s="22"/>
      <c r="G16" s="19"/>
      <c r="H16" s="23">
        <f t="shared" si="1"/>
        <v>0</v>
      </c>
    </row>
    <row r="17" spans="1:9">
      <c r="A17" s="11"/>
      <c r="B17" s="12" t="s">
        <v>27</v>
      </c>
      <c r="C17" s="11">
        <v>60</v>
      </c>
      <c r="D17" s="14">
        <v>2</v>
      </c>
      <c r="E17" s="15">
        <f t="shared" ref="E17:E22" si="3">C17/$C$36</f>
        <v>3.015075376884422E-2</v>
      </c>
      <c r="F17" s="16">
        <v>60</v>
      </c>
      <c r="G17" s="17">
        <v>3</v>
      </c>
      <c r="H17" s="18">
        <f t="shared" si="1"/>
        <v>3.015075376884422E-2</v>
      </c>
    </row>
    <row r="18" spans="1:9">
      <c r="A18" s="11" t="s">
        <v>22</v>
      </c>
      <c r="B18" s="12" t="s">
        <v>28</v>
      </c>
      <c r="C18" s="11">
        <v>120</v>
      </c>
      <c r="D18" s="14">
        <v>2</v>
      </c>
      <c r="E18" s="15">
        <f t="shared" si="3"/>
        <v>6.030150753768844E-2</v>
      </c>
      <c r="F18" s="16">
        <v>60</v>
      </c>
      <c r="G18" s="17">
        <v>3</v>
      </c>
      <c r="H18" s="18">
        <f t="shared" si="1"/>
        <v>6.030150753768844E-2</v>
      </c>
    </row>
    <row r="19" spans="1:9">
      <c r="A19" s="11" t="s">
        <v>24</v>
      </c>
      <c r="B19" s="12" t="s">
        <v>29</v>
      </c>
      <c r="C19" s="11">
        <v>90</v>
      </c>
      <c r="D19" s="14">
        <v>2</v>
      </c>
      <c r="E19" s="15">
        <f t="shared" si="3"/>
        <v>4.5226130653266333E-2</v>
      </c>
      <c r="F19" s="16">
        <v>60</v>
      </c>
      <c r="G19" s="17">
        <v>3</v>
      </c>
      <c r="H19" s="18">
        <f t="shared" si="1"/>
        <v>4.5226130653266333E-2</v>
      </c>
    </row>
    <row r="20" spans="1:9">
      <c r="A20" s="24" t="s">
        <v>22</v>
      </c>
      <c r="B20" s="25" t="s">
        <v>30</v>
      </c>
      <c r="C20" s="26">
        <v>30</v>
      </c>
      <c r="D20" s="27">
        <v>2</v>
      </c>
      <c r="E20" s="28">
        <f t="shared" si="3"/>
        <v>1.507537688442211E-2</v>
      </c>
      <c r="F20" s="29">
        <v>30</v>
      </c>
      <c r="G20" s="30">
        <v>3</v>
      </c>
      <c r="H20" s="18">
        <f t="shared" si="1"/>
        <v>1.507537688442211E-2</v>
      </c>
    </row>
    <row r="21" spans="1:9">
      <c r="A21" s="11" t="s">
        <v>22</v>
      </c>
      <c r="B21" s="12" t="s">
        <v>31</v>
      </c>
      <c r="C21" s="11">
        <v>120</v>
      </c>
      <c r="D21" s="11">
        <v>2</v>
      </c>
      <c r="E21" s="15">
        <f t="shared" si="3"/>
        <v>6.030150753768844E-2</v>
      </c>
      <c r="F21" s="16">
        <v>120</v>
      </c>
      <c r="G21" s="17">
        <v>4</v>
      </c>
      <c r="H21" s="18">
        <f t="shared" si="1"/>
        <v>6.030150753768844E-2</v>
      </c>
    </row>
    <row r="22" spans="1:9">
      <c r="A22" s="11" t="s">
        <v>24</v>
      </c>
      <c r="B22" s="12" t="s">
        <v>29</v>
      </c>
      <c r="C22" s="17">
        <v>60</v>
      </c>
      <c r="D22" s="17">
        <v>2</v>
      </c>
      <c r="E22" s="15">
        <f t="shared" si="3"/>
        <v>3.015075376884422E-2</v>
      </c>
      <c r="F22" s="16">
        <v>90</v>
      </c>
      <c r="G22" s="17">
        <v>4</v>
      </c>
      <c r="H22" s="18">
        <f t="shared" si="1"/>
        <v>3.015075376884422E-2</v>
      </c>
    </row>
    <row r="23" spans="1:9">
      <c r="A23" s="19"/>
      <c r="B23" s="31" t="s">
        <v>32</v>
      </c>
      <c r="C23" s="19"/>
      <c r="D23" s="19"/>
      <c r="E23" s="21"/>
      <c r="F23" s="22"/>
      <c r="G23" s="19"/>
      <c r="H23" s="23">
        <f t="shared" si="1"/>
        <v>0</v>
      </c>
    </row>
    <row r="24" spans="1:9">
      <c r="A24" s="43" t="s">
        <v>22</v>
      </c>
      <c r="B24" s="44" t="s">
        <v>33</v>
      </c>
      <c r="C24" s="43">
        <v>180</v>
      </c>
      <c r="D24" s="45">
        <v>3</v>
      </c>
      <c r="E24" s="15">
        <f t="shared" ref="E24:E28" si="4">C24/$C$36</f>
        <v>9.0452261306532666E-2</v>
      </c>
      <c r="F24" s="32"/>
      <c r="G24" s="11"/>
      <c r="H24" s="18">
        <f t="shared" si="1"/>
        <v>0</v>
      </c>
      <c r="I24" s="48"/>
    </row>
    <row r="25" spans="1:9">
      <c r="A25" s="43" t="s">
        <v>24</v>
      </c>
      <c r="B25" s="44" t="s">
        <v>29</v>
      </c>
      <c r="C25" s="43">
        <v>60</v>
      </c>
      <c r="D25" s="45">
        <v>3</v>
      </c>
      <c r="E25" s="15">
        <f t="shared" si="4"/>
        <v>3.015075376884422E-2</v>
      </c>
      <c r="F25" s="32"/>
      <c r="G25" s="11"/>
      <c r="H25" s="18">
        <f t="shared" si="1"/>
        <v>0</v>
      </c>
    </row>
    <row r="26" spans="1:9">
      <c r="A26" s="43" t="s">
        <v>22</v>
      </c>
      <c r="B26" s="44" t="s">
        <v>34</v>
      </c>
      <c r="C26" s="43">
        <v>180</v>
      </c>
      <c r="D26" s="45">
        <v>3</v>
      </c>
      <c r="E26" s="15">
        <f t="shared" si="4"/>
        <v>9.0452261306532666E-2</v>
      </c>
      <c r="F26" s="32"/>
      <c r="G26" s="11"/>
      <c r="H26" s="18">
        <f t="shared" si="1"/>
        <v>0</v>
      </c>
    </row>
    <row r="27" spans="1:9">
      <c r="A27" s="43" t="s">
        <v>24</v>
      </c>
      <c r="B27" s="44" t="s">
        <v>29</v>
      </c>
      <c r="C27" s="43">
        <v>20</v>
      </c>
      <c r="D27" s="45">
        <v>3</v>
      </c>
      <c r="E27" s="15">
        <f t="shared" si="4"/>
        <v>1.0050251256281407E-2</v>
      </c>
      <c r="F27" s="32"/>
      <c r="G27" s="11"/>
      <c r="H27" s="18">
        <f t="shared" si="1"/>
        <v>0</v>
      </c>
    </row>
    <row r="28" spans="1:9">
      <c r="A28" s="43" t="s">
        <v>22</v>
      </c>
      <c r="B28" s="44" t="s">
        <v>35</v>
      </c>
      <c r="C28" s="46">
        <v>60</v>
      </c>
      <c r="D28" s="45">
        <v>3</v>
      </c>
      <c r="E28" s="15">
        <f t="shared" si="4"/>
        <v>3.015075376884422E-2</v>
      </c>
      <c r="F28" s="32"/>
      <c r="G28" s="11"/>
      <c r="H28" s="18">
        <f t="shared" si="1"/>
        <v>0</v>
      </c>
    </row>
    <row r="29" spans="1:9">
      <c r="A29" s="33"/>
      <c r="B29" s="33" t="s">
        <v>36</v>
      </c>
      <c r="C29" s="33"/>
      <c r="D29" s="33"/>
      <c r="E29" s="21"/>
      <c r="F29" s="33"/>
      <c r="G29" s="33"/>
      <c r="H29" s="23">
        <f t="shared" si="1"/>
        <v>0</v>
      </c>
    </row>
    <row r="30" spans="1:9">
      <c r="A30" s="43" t="s">
        <v>22</v>
      </c>
      <c r="B30" s="44" t="s">
        <v>37</v>
      </c>
      <c r="C30" s="43">
        <v>120</v>
      </c>
      <c r="D30" s="45">
        <v>4</v>
      </c>
      <c r="E30" s="15">
        <f t="shared" ref="E30:E34" si="5">C30/$C$36</f>
        <v>6.030150753768844E-2</v>
      </c>
      <c r="F30" s="32"/>
      <c r="G30" s="11"/>
      <c r="H30" s="18">
        <f t="shared" si="1"/>
        <v>0</v>
      </c>
    </row>
    <row r="31" spans="1:9">
      <c r="A31" s="43" t="s">
        <v>22</v>
      </c>
      <c r="B31" s="44" t="s">
        <v>38</v>
      </c>
      <c r="C31" s="43">
        <v>110</v>
      </c>
      <c r="D31" s="45">
        <v>4</v>
      </c>
      <c r="E31" s="15">
        <f t="shared" si="5"/>
        <v>5.5276381909547742E-2</v>
      </c>
      <c r="F31" s="32"/>
      <c r="G31" s="11"/>
      <c r="H31" s="18">
        <f t="shared" si="1"/>
        <v>0</v>
      </c>
    </row>
    <row r="32" spans="1:9">
      <c r="A32" s="43" t="s">
        <v>22</v>
      </c>
      <c r="B32" s="44" t="s">
        <v>39</v>
      </c>
      <c r="C32" s="46">
        <v>90</v>
      </c>
      <c r="D32" s="45">
        <v>4</v>
      </c>
      <c r="E32" s="15">
        <f t="shared" si="5"/>
        <v>4.5226130653266333E-2</v>
      </c>
      <c r="F32" s="32"/>
      <c r="G32" s="11"/>
      <c r="H32" s="18">
        <f t="shared" si="1"/>
        <v>0</v>
      </c>
    </row>
    <row r="33" spans="1:8">
      <c r="A33" s="43" t="s">
        <v>22</v>
      </c>
      <c r="B33" s="44" t="s">
        <v>40</v>
      </c>
      <c r="C33" s="46">
        <v>120</v>
      </c>
      <c r="D33" s="45">
        <v>4</v>
      </c>
      <c r="E33" s="15">
        <f t="shared" si="5"/>
        <v>6.030150753768844E-2</v>
      </c>
      <c r="F33" s="32"/>
      <c r="G33" s="11"/>
      <c r="H33" s="18">
        <f t="shared" si="1"/>
        <v>0</v>
      </c>
    </row>
    <row r="34" spans="1:8">
      <c r="A34" s="43" t="s">
        <v>24</v>
      </c>
      <c r="B34" s="47" t="s">
        <v>41</v>
      </c>
      <c r="C34" s="43">
        <v>60</v>
      </c>
      <c r="D34" s="45">
        <v>4</v>
      </c>
      <c r="E34" s="15">
        <f t="shared" si="5"/>
        <v>3.015075376884422E-2</v>
      </c>
      <c r="F34" s="32"/>
      <c r="G34" s="11"/>
      <c r="H34" s="18">
        <f t="shared" si="1"/>
        <v>0</v>
      </c>
    </row>
    <row r="35" spans="1:8">
      <c r="A35" s="19"/>
      <c r="B35" s="31" t="s">
        <v>42</v>
      </c>
      <c r="C35" s="33"/>
      <c r="D35" s="19"/>
      <c r="E35" s="21"/>
      <c r="F35" s="22"/>
      <c r="G35" s="19"/>
      <c r="H35" s="23"/>
    </row>
    <row r="36" spans="1:8">
      <c r="B36" s="34" t="s">
        <v>43</v>
      </c>
      <c r="C36" s="35">
        <f>SUM(C10:C34)</f>
        <v>1990</v>
      </c>
      <c r="E36" s="36">
        <f>SUM(E10:E34)</f>
        <v>1.0000000000000002</v>
      </c>
      <c r="F36" s="35">
        <f>SUM(F10:F33)</f>
        <v>1050</v>
      </c>
      <c r="H36" s="18">
        <f>F36/$F$36</f>
        <v>1</v>
      </c>
    </row>
  </sheetData>
  <mergeCells count="3">
    <mergeCell ref="A1:G1"/>
    <mergeCell ref="C8:E8"/>
    <mergeCell ref="F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PlanIndividual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nodierjose</cp:lastModifiedBy>
  <dcterms:modified xsi:type="dcterms:W3CDTF">2017-10-24T23:12:51Z</dcterms:modified>
</cp:coreProperties>
</file>