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lanIndividual" sheetId="1" r:id="rId3"/>
  </sheets>
  <definedNames/>
  <calcPr/>
</workbook>
</file>

<file path=xl/sharedStrings.xml><?xml version="1.0" encoding="utf-8"?>
<sst xmlns="http://schemas.openxmlformats.org/spreadsheetml/2006/main" count="63" uniqueCount="44">
  <si>
    <t>Formato de Planeación Individual</t>
  </si>
  <si>
    <t>Los datos presentados son solo ejemplos. Se deben borrar para ingresar los datos reales de la persona</t>
  </si>
  <si>
    <t>Nombre:</t>
  </si>
  <si>
    <t>Sebastian Noreña Meglan</t>
  </si>
  <si>
    <t>Rol:</t>
  </si>
  <si>
    <t>Lider de desarrollo</t>
  </si>
  <si>
    <t>Ciclo:</t>
  </si>
  <si>
    <t xml:space="preserve">Horas de trabajo semanales: </t>
  </si>
  <si>
    <t>Planeado</t>
  </si>
  <si>
    <t>Real</t>
  </si>
  <si>
    <t>Producto</t>
  </si>
  <si>
    <t>Tarea</t>
  </si>
  <si>
    <t>Minutos</t>
  </si>
  <si>
    <t>Semana planeada terminación</t>
  </si>
  <si>
    <t>Valor planeado (VP)</t>
  </si>
  <si>
    <t>Semana terminación</t>
  </si>
  <si>
    <t>Valor ganado</t>
  </si>
  <si>
    <t>Sistema</t>
  </si>
  <si>
    <t>Instalar herramientas de desarrollo</t>
  </si>
  <si>
    <t>Reunión de coordinación semana 1</t>
  </si>
  <si>
    <t>CONFIGURACIONES GENERALES</t>
  </si>
  <si>
    <t>Realizar entrevista al usuario</t>
  </si>
  <si>
    <t>CU. Reportar problema</t>
  </si>
  <si>
    <t>Elaborar la especificación del caso de uso</t>
  </si>
  <si>
    <t>CU. Reportar problema, gestionar usuarios, consultar problemas</t>
  </si>
  <si>
    <t>Revisión especificacion casos de uso</t>
  </si>
  <si>
    <t>FIN DE TAREAS DE LA SEMANA 1</t>
  </si>
  <si>
    <t>Definir arquitectura</t>
  </si>
  <si>
    <t>Elaborar mockup</t>
  </si>
  <si>
    <t xml:space="preserve">Reunión de inspección </t>
  </si>
  <si>
    <t>Elaborar analisis del caso de uso</t>
  </si>
  <si>
    <t xml:space="preserve">Elaborar diagrama de clases </t>
  </si>
  <si>
    <t>FIN DE TAREAS DE LA SEMANA 2</t>
  </si>
  <si>
    <t>Elaborar codigo de clases entidad</t>
  </si>
  <si>
    <t xml:space="preserve">Elaborar código clases de control </t>
  </si>
  <si>
    <t>Pruebas unitarias clases de control</t>
  </si>
  <si>
    <t>FIN DE TAREAS DE LA SEMANA 3</t>
  </si>
  <si>
    <t>Elaborar código formularios (GUI)</t>
  </si>
  <si>
    <t>Elaborar código acceso a BD (CRUD)</t>
  </si>
  <si>
    <t>Pruebas unitarias código acceso BD</t>
  </si>
  <si>
    <t>Pruebas de integración</t>
  </si>
  <si>
    <t>Revision ciclo1</t>
  </si>
  <si>
    <t>FIN DE TAREAS DE LA SEMANA 4</t>
  </si>
  <si>
    <t>Total: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</si>
</sst>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%"/>
    <numFmt numFmtId="165" formatCode="0.0"/>
  </numFmts>
  <fonts count="8">
    <font>
      <sz val="11.0"/>
      <color rgb="FF000000"/>
      <name val="Calibri"/>
    </font>
    <font>
      <b/>
      <sz val="20.0"/>
      <color rgb="FF000000"/>
      <name val="Calibri"/>
    </font>
    <font>
      <i/>
      <sz val="11.0"/>
      <color rgb="FF1F497D"/>
      <name val="Calibri"/>
    </font>
    <font>
      <b/>
      <sz val="12.0"/>
      <color rgb="FF000000"/>
      <name val="Calibri"/>
    </font>
    <font>
      <b/>
      <sz val="11.0"/>
      <color rgb="FF000000"/>
      <name val="Calibri"/>
    </font>
    <font/>
    <font>
      <sz val="11.0"/>
      <color rgb="FF000000"/>
      <name val="Inconsolata"/>
    </font>
    <font>
      <sz val="11.0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C2D69B"/>
        <bgColor rgb="FFC2D69B"/>
      </patternFill>
    </fill>
    <fill>
      <patternFill patternType="solid">
        <fgColor rgb="FFFBD4B4"/>
        <bgColor rgb="FFFBD4B4"/>
      </patternFill>
    </fill>
    <fill>
      <patternFill patternType="solid">
        <fgColor rgb="FFFFFFFF"/>
        <bgColor rgb="FFFFFFFF"/>
      </patternFill>
    </fill>
    <fill>
      <patternFill patternType="solid">
        <fgColor rgb="FFD8D8D8"/>
        <bgColor rgb="FFD8D8D8"/>
      </patternFill>
    </fill>
    <fill>
      <patternFill patternType="solid">
        <fgColor rgb="FF00B050"/>
        <bgColor rgb="FF00B050"/>
      </patternFill>
    </fill>
  </fills>
  <borders count="14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right style="thick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ck">
        <color rgb="FF000000"/>
      </right>
      <bottom style="thin">
        <color rgb="FF000000"/>
      </bottom>
    </border>
    <border>
      <left/>
      <right/>
      <top/>
      <bottom/>
    </border>
    <border>
      <left/>
      <top/>
      <bottom/>
    </border>
  </borders>
  <cellStyleXfs count="1">
    <xf borderId="0" fillId="0" fontId="0" numFmtId="0" applyAlignment="1" applyFont="1"/>
  </cellStyleXfs>
  <cellXfs count="5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center" wrapText="0"/>
    </xf>
    <xf borderId="0" fillId="0" fontId="2" numFmtId="0" xfId="0" applyAlignment="1" applyFont="1">
      <alignment shrinkToFit="0" wrapText="0"/>
    </xf>
    <xf borderId="0" fillId="0" fontId="3" numFmtId="0" xfId="0" applyAlignment="1" applyFont="1">
      <alignment shrinkToFit="0" wrapText="0"/>
    </xf>
    <xf borderId="1" fillId="0" fontId="0" numFmtId="0" xfId="0" applyAlignment="1" applyBorder="1" applyFont="1">
      <alignment shrinkToFit="0" wrapText="0"/>
    </xf>
    <xf borderId="0" fillId="0" fontId="0" numFmtId="0" xfId="0" applyAlignment="1" applyFont="1">
      <alignment shrinkToFit="0" wrapText="0"/>
    </xf>
    <xf borderId="2" fillId="0" fontId="0" numFmtId="0" xfId="0" applyAlignment="1" applyBorder="1" applyFont="1">
      <alignment shrinkToFit="0" wrapText="0"/>
    </xf>
    <xf borderId="2" fillId="0" fontId="0" numFmtId="0" xfId="0" applyAlignment="1" applyBorder="1" applyFont="1">
      <alignment horizontal="center" shrinkToFit="0" wrapText="0"/>
    </xf>
    <xf borderId="1" fillId="0" fontId="0" numFmtId="0" xfId="0" applyAlignment="1" applyBorder="1" applyFont="1">
      <alignment horizontal="center" shrinkToFit="0" wrapText="0"/>
    </xf>
    <xf borderId="3" fillId="2" fontId="4" numFmtId="0" xfId="0" applyAlignment="1" applyBorder="1" applyFill="1" applyFont="1">
      <alignment horizontal="center" shrinkToFit="0" wrapText="0"/>
    </xf>
    <xf borderId="2" fillId="0" fontId="5" numFmtId="0" xfId="0" applyBorder="1" applyFont="1"/>
    <xf borderId="4" fillId="0" fontId="5" numFmtId="0" xfId="0" applyBorder="1" applyFont="1"/>
    <xf borderId="3" fillId="3" fontId="4" numFmtId="0" xfId="0" applyAlignment="1" applyBorder="1" applyFill="1" applyFont="1">
      <alignment horizontal="center" shrinkToFit="0" wrapText="0"/>
    </xf>
    <xf borderId="5" fillId="0" fontId="4" numFmtId="0" xfId="0" applyAlignment="1" applyBorder="1" applyFont="1">
      <alignment horizontal="center" shrinkToFit="0" wrapText="1"/>
    </xf>
    <xf borderId="0" fillId="0" fontId="4" numFmtId="0" xfId="0" applyAlignment="1" applyFont="1">
      <alignment shrinkToFit="0" wrapText="1"/>
    </xf>
    <xf borderId="5" fillId="0" fontId="0" numFmtId="0" xfId="0" applyAlignment="1" applyBorder="1" applyFont="1">
      <alignment shrinkToFit="0" wrapText="0"/>
    </xf>
    <xf borderId="5" fillId="0" fontId="0" numFmtId="0" xfId="0" applyAlignment="1" applyBorder="1" applyFont="1">
      <alignment shrinkToFit="0" wrapText="1"/>
    </xf>
    <xf borderId="5" fillId="0" fontId="0" numFmtId="0" xfId="0" applyAlignment="1" applyBorder="1" applyFont="1">
      <alignment readingOrder="0" shrinkToFit="0" wrapText="0"/>
    </xf>
    <xf borderId="5" fillId="4" fontId="0" numFmtId="0" xfId="0" applyAlignment="1" applyBorder="1" applyFill="1" applyFont="1">
      <alignment shrinkToFit="0" wrapText="0"/>
    </xf>
    <xf borderId="6" fillId="5" fontId="0" numFmtId="164" xfId="0" applyAlignment="1" applyBorder="1" applyFill="1" applyFont="1" applyNumberFormat="1">
      <alignment shrinkToFit="0" wrapText="0"/>
    </xf>
    <xf borderId="4" fillId="0" fontId="0" numFmtId="0" xfId="0" applyAlignment="1" applyBorder="1" applyFont="1">
      <alignment readingOrder="0" shrinkToFit="0" wrapText="0"/>
    </xf>
    <xf borderId="5" fillId="4" fontId="6" numFmtId="164" xfId="0" applyBorder="1" applyFont="1" applyNumberFormat="1"/>
    <xf borderId="5" fillId="6" fontId="0" numFmtId="0" xfId="0" applyAlignment="1" applyBorder="1" applyFill="1" applyFont="1">
      <alignment shrinkToFit="0" wrapText="0"/>
    </xf>
    <xf borderId="5" fillId="6" fontId="0" numFmtId="0" xfId="0" applyAlignment="1" applyBorder="1" applyFont="1">
      <alignment shrinkToFit="0" wrapText="1"/>
    </xf>
    <xf borderId="6" fillId="6" fontId="0" numFmtId="164" xfId="0" applyAlignment="1" applyBorder="1" applyFont="1" applyNumberFormat="1">
      <alignment shrinkToFit="0" wrapText="0"/>
    </xf>
    <xf borderId="7" fillId="6" fontId="0" numFmtId="0" xfId="0" applyAlignment="1" applyBorder="1" applyFont="1">
      <alignment shrinkToFit="0" wrapText="0"/>
    </xf>
    <xf borderId="5" fillId="6" fontId="6" numFmtId="164" xfId="0" applyBorder="1" applyFont="1" applyNumberFormat="1"/>
    <xf borderId="4" fillId="0" fontId="0" numFmtId="0" xfId="0" applyAlignment="1" applyBorder="1" applyFont="1">
      <alignment shrinkToFit="0" wrapText="0"/>
    </xf>
    <xf borderId="5" fillId="0" fontId="0" numFmtId="0" xfId="0" applyAlignment="1" applyBorder="1" applyFont="1">
      <alignment vertical="bottom"/>
    </xf>
    <xf borderId="4" fillId="0" fontId="0" numFmtId="0" xfId="0" applyAlignment="1" applyBorder="1" applyFont="1">
      <alignment shrinkToFit="0" vertical="bottom" wrapText="1"/>
    </xf>
    <xf borderId="4" fillId="0" fontId="0" numFmtId="0" xfId="0" applyAlignment="1" applyBorder="1" applyFont="1">
      <alignment horizontal="right" readingOrder="0" vertical="bottom"/>
    </xf>
    <xf borderId="4" fillId="4" fontId="0" numFmtId="0" xfId="0" applyAlignment="1" applyBorder="1" applyFont="1">
      <alignment horizontal="right" vertical="bottom"/>
    </xf>
    <xf borderId="8" fillId="5" fontId="0" numFmtId="164" xfId="0" applyAlignment="1" applyBorder="1" applyFont="1" applyNumberFormat="1">
      <alignment horizontal="right" vertical="bottom"/>
    </xf>
    <xf borderId="4" fillId="0" fontId="7" numFmtId="0" xfId="0" applyAlignment="1" applyBorder="1" applyFont="1">
      <alignment vertical="bottom"/>
    </xf>
    <xf borderId="9" fillId="0" fontId="0" numFmtId="0" xfId="0" applyAlignment="1" applyBorder="1" applyFont="1">
      <alignment vertical="bottom"/>
    </xf>
    <xf borderId="10" fillId="0" fontId="0" numFmtId="0" xfId="0" applyAlignment="1" applyBorder="1" applyFont="1">
      <alignment shrinkToFit="0" vertical="bottom" wrapText="1"/>
    </xf>
    <xf borderId="10" fillId="0" fontId="0" numFmtId="0" xfId="0" applyAlignment="1" applyBorder="1" applyFont="1">
      <alignment horizontal="right" readingOrder="0" vertical="bottom"/>
    </xf>
    <xf borderId="10" fillId="4" fontId="0" numFmtId="0" xfId="0" applyAlignment="1" applyBorder="1" applyFont="1">
      <alignment horizontal="right" vertical="bottom"/>
    </xf>
    <xf borderId="11" fillId="5" fontId="0" numFmtId="164" xfId="0" applyAlignment="1" applyBorder="1" applyFont="1" applyNumberFormat="1">
      <alignment horizontal="right" vertical="bottom"/>
    </xf>
    <xf borderId="10" fillId="0" fontId="7" numFmtId="0" xfId="0" applyAlignment="1" applyBorder="1" applyFont="1">
      <alignment vertical="bottom"/>
    </xf>
    <xf borderId="10" fillId="0" fontId="0" numFmtId="0" xfId="0" applyAlignment="1" applyBorder="1" applyFont="1">
      <alignment vertical="bottom"/>
    </xf>
    <xf borderId="10" fillId="0" fontId="0" numFmtId="0" xfId="0" applyAlignment="1" applyBorder="1" applyFont="1">
      <alignment readingOrder="0" shrinkToFit="0" wrapText="0"/>
    </xf>
    <xf borderId="10" fillId="0" fontId="0" numFmtId="0" xfId="0" applyAlignment="1" applyBorder="1" applyFont="1">
      <alignment shrinkToFit="0" wrapText="0"/>
    </xf>
    <xf borderId="12" fillId="6" fontId="0" numFmtId="0" xfId="0" applyAlignment="1" applyBorder="1" applyFont="1">
      <alignment shrinkToFit="0" wrapText="1"/>
    </xf>
    <xf borderId="12" fillId="6" fontId="0" numFmtId="0" xfId="0" applyAlignment="1" applyBorder="1" applyFont="1">
      <alignment shrinkToFit="0" wrapText="0"/>
    </xf>
    <xf borderId="13" fillId="6" fontId="0" numFmtId="0" xfId="0" applyAlignment="1" applyBorder="1" applyFont="1">
      <alignment shrinkToFit="0" wrapText="0"/>
    </xf>
    <xf borderId="0" fillId="0" fontId="0" numFmtId="0" xfId="0" applyAlignment="1" applyFont="1">
      <alignment shrinkToFit="0" wrapText="1"/>
    </xf>
    <xf borderId="0" fillId="0" fontId="0" numFmtId="0" xfId="0" applyAlignment="1" applyFont="1">
      <alignment horizontal="right" shrinkToFit="0" wrapText="0"/>
    </xf>
    <xf borderId="5" fillId="5" fontId="0" numFmtId="0" xfId="0" applyAlignment="1" applyBorder="1" applyFont="1">
      <alignment shrinkToFit="0" wrapText="0"/>
    </xf>
    <xf borderId="5" fillId="5" fontId="0" numFmtId="165" xfId="0" applyAlignment="1" applyBorder="1" applyFont="1" applyNumberForma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2.63" defaultRowHeight="15.0"/>
  <cols>
    <col customWidth="1" min="1" max="1" width="22.88"/>
    <col customWidth="1" min="2" max="2" width="31.13"/>
    <col customWidth="1" min="3" max="3" width="9.38"/>
    <col customWidth="1" min="4" max="5" width="10.63"/>
    <col customWidth="1" min="6" max="26" width="9.38"/>
  </cols>
  <sheetData>
    <row r="1">
      <c r="A1" s="1" t="s">
        <v>0</v>
      </c>
      <c r="H1" s="1"/>
    </row>
    <row r="2">
      <c r="B2" s="2" t="s">
        <v>1</v>
      </c>
    </row>
    <row r="4">
      <c r="A4" s="3" t="s">
        <v>2</v>
      </c>
      <c r="B4" s="4" t="s">
        <v>3</v>
      </c>
      <c r="C4" s="5"/>
      <c r="D4" s="5"/>
      <c r="E4" s="5"/>
      <c r="F4" s="5"/>
      <c r="G4" s="5"/>
      <c r="H4" s="5"/>
    </row>
    <row r="5">
      <c r="A5" s="3" t="s">
        <v>4</v>
      </c>
      <c r="B5" s="6" t="s">
        <v>5</v>
      </c>
    </row>
    <row r="6">
      <c r="A6" s="3" t="s">
        <v>6</v>
      </c>
      <c r="B6" s="7">
        <v>1.0</v>
      </c>
      <c r="C6" s="3" t="s">
        <v>7</v>
      </c>
      <c r="F6" s="8">
        <v>5.0</v>
      </c>
    </row>
    <row r="8">
      <c r="C8" s="9" t="s">
        <v>8</v>
      </c>
      <c r="D8" s="10"/>
      <c r="E8" s="11"/>
      <c r="F8" s="12" t="s">
        <v>9</v>
      </c>
      <c r="G8" s="10"/>
      <c r="H8" s="11"/>
    </row>
    <row r="9">
      <c r="A9" s="13" t="s">
        <v>10</v>
      </c>
      <c r="B9" s="13" t="s">
        <v>11</v>
      </c>
      <c r="C9" s="13" t="s">
        <v>12</v>
      </c>
      <c r="D9" s="13" t="s">
        <v>13</v>
      </c>
      <c r="E9" s="13" t="s">
        <v>14</v>
      </c>
      <c r="F9" s="13" t="s">
        <v>12</v>
      </c>
      <c r="G9" s="13" t="s">
        <v>15</v>
      </c>
      <c r="H9" s="13" t="s">
        <v>16</v>
      </c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>
      <c r="A10" s="15" t="s">
        <v>17</v>
      </c>
      <c r="B10" s="16" t="s">
        <v>18</v>
      </c>
      <c r="C10" s="17">
        <v>270.0</v>
      </c>
      <c r="D10" s="18">
        <v>1.0</v>
      </c>
      <c r="E10" s="19">
        <f t="shared" ref="E10:E11" si="1">C10/$C$36</f>
        <v>0.1210762332</v>
      </c>
      <c r="F10" s="20">
        <v>80.0</v>
      </c>
      <c r="G10" s="17">
        <v>1.0</v>
      </c>
      <c r="H10" s="21">
        <f t="shared" ref="H10:H11" si="2">F10/$F$36</f>
        <v>0.231884058</v>
      </c>
    </row>
    <row r="11">
      <c r="A11" s="15"/>
      <c r="B11" s="16" t="s">
        <v>19</v>
      </c>
      <c r="C11" s="15">
        <v>60.0</v>
      </c>
      <c r="D11" s="18">
        <v>1.0</v>
      </c>
      <c r="E11" s="19">
        <f t="shared" si="1"/>
        <v>0.0269058296</v>
      </c>
      <c r="F11" s="20">
        <v>60.0</v>
      </c>
      <c r="G11" s="17">
        <v>1.0</v>
      </c>
      <c r="H11" s="21">
        <f t="shared" si="2"/>
        <v>0.1739130435</v>
      </c>
    </row>
    <row r="12">
      <c r="A12" s="22"/>
      <c r="B12" s="23" t="s">
        <v>20</v>
      </c>
      <c r="C12" s="22"/>
      <c r="D12" s="22"/>
      <c r="E12" s="24"/>
      <c r="F12" s="25"/>
      <c r="G12" s="22"/>
      <c r="H12" s="26"/>
    </row>
    <row r="13">
      <c r="A13" s="15"/>
      <c r="B13" s="16" t="s">
        <v>21</v>
      </c>
      <c r="C13" s="15">
        <v>90.0</v>
      </c>
      <c r="D13" s="18">
        <v>1.0</v>
      </c>
      <c r="E13" s="19">
        <f t="shared" ref="E13:E15" si="3">C13/$C$36</f>
        <v>0.04035874439</v>
      </c>
      <c r="F13" s="20">
        <v>60.0</v>
      </c>
      <c r="G13" s="17">
        <v>2.0</v>
      </c>
      <c r="H13" s="21">
        <f t="shared" ref="H13:H15" si="4">F13/$F$36</f>
        <v>0.1739130435</v>
      </c>
    </row>
    <row r="14">
      <c r="A14" s="15" t="s">
        <v>22</v>
      </c>
      <c r="B14" s="16" t="s">
        <v>23</v>
      </c>
      <c r="C14" s="15">
        <v>180.0</v>
      </c>
      <c r="D14" s="18">
        <v>1.0</v>
      </c>
      <c r="E14" s="19">
        <f t="shared" si="3"/>
        <v>0.08071748879</v>
      </c>
      <c r="F14" s="20">
        <v>90.0</v>
      </c>
      <c r="G14" s="17">
        <v>2.0</v>
      </c>
      <c r="H14" s="21">
        <f t="shared" si="4"/>
        <v>0.2608695652</v>
      </c>
    </row>
    <row r="15">
      <c r="A15" s="15" t="s">
        <v>24</v>
      </c>
      <c r="B15" s="16" t="s">
        <v>25</v>
      </c>
      <c r="C15" s="15">
        <v>90.0</v>
      </c>
      <c r="D15" s="18">
        <v>1.0</v>
      </c>
      <c r="E15" s="19">
        <f t="shared" si="3"/>
        <v>0.04035874439</v>
      </c>
      <c r="F15" s="20">
        <v>50.0</v>
      </c>
      <c r="G15" s="17">
        <v>3.0</v>
      </c>
      <c r="H15" s="21">
        <f t="shared" si="4"/>
        <v>0.1449275362</v>
      </c>
    </row>
    <row r="16">
      <c r="A16" s="22"/>
      <c r="B16" s="23" t="s">
        <v>26</v>
      </c>
      <c r="C16" s="22"/>
      <c r="D16" s="22"/>
      <c r="E16" s="24"/>
      <c r="F16" s="25"/>
      <c r="G16" s="22"/>
      <c r="H16" s="26"/>
    </row>
    <row r="17">
      <c r="A17" s="15"/>
      <c r="B17" s="16" t="s">
        <v>27</v>
      </c>
      <c r="C17" s="15">
        <v>120.0</v>
      </c>
      <c r="D17" s="18">
        <v>2.0</v>
      </c>
      <c r="E17" s="19">
        <f t="shared" ref="E17:E22" si="5">C17/$C$36</f>
        <v>0.05381165919</v>
      </c>
      <c r="F17" s="20">
        <v>100.0</v>
      </c>
      <c r="G17" s="17">
        <v>3.0</v>
      </c>
      <c r="H17" s="21">
        <f t="shared" ref="H17:H22" si="6">F17/$F$36</f>
        <v>0.2898550725</v>
      </c>
    </row>
    <row r="18">
      <c r="A18" s="15" t="s">
        <v>22</v>
      </c>
      <c r="B18" s="16" t="s">
        <v>28</v>
      </c>
      <c r="C18" s="15">
        <v>120.0</v>
      </c>
      <c r="D18" s="18">
        <v>2.0</v>
      </c>
      <c r="E18" s="19">
        <f t="shared" si="5"/>
        <v>0.05381165919</v>
      </c>
      <c r="F18" s="20">
        <v>45.0</v>
      </c>
      <c r="G18" s="17">
        <v>2.0</v>
      </c>
      <c r="H18" s="21">
        <f t="shared" si="6"/>
        <v>0.1304347826</v>
      </c>
    </row>
    <row r="19">
      <c r="A19" s="15" t="s">
        <v>24</v>
      </c>
      <c r="B19" s="16" t="s">
        <v>29</v>
      </c>
      <c r="C19" s="15">
        <v>90.0</v>
      </c>
      <c r="D19" s="18">
        <v>2.0</v>
      </c>
      <c r="E19" s="19">
        <f t="shared" si="5"/>
        <v>0.04035874439</v>
      </c>
      <c r="F19" s="27"/>
      <c r="G19" s="15"/>
      <c r="H19" s="21">
        <f t="shared" si="6"/>
        <v>0</v>
      </c>
    </row>
    <row r="20">
      <c r="A20" s="28" t="s">
        <v>22</v>
      </c>
      <c r="B20" s="29" t="s">
        <v>30</v>
      </c>
      <c r="C20" s="30">
        <v>30.0</v>
      </c>
      <c r="D20" s="31">
        <v>2.0</v>
      </c>
      <c r="E20" s="32">
        <f t="shared" si="5"/>
        <v>0.0134529148</v>
      </c>
      <c r="F20" s="33"/>
      <c r="G20" s="33"/>
      <c r="H20" s="21">
        <f t="shared" si="6"/>
        <v>0</v>
      </c>
    </row>
    <row r="21">
      <c r="A21" s="34" t="s">
        <v>22</v>
      </c>
      <c r="B21" s="35" t="s">
        <v>31</v>
      </c>
      <c r="C21" s="36">
        <v>120.0</v>
      </c>
      <c r="D21" s="37">
        <v>2.0</v>
      </c>
      <c r="E21" s="38">
        <f t="shared" si="5"/>
        <v>0.05381165919</v>
      </c>
      <c r="F21" s="39"/>
      <c r="G21" s="40"/>
      <c r="H21" s="21">
        <f t="shared" si="6"/>
        <v>0</v>
      </c>
    </row>
    <row r="22">
      <c r="A22" s="15" t="s">
        <v>24</v>
      </c>
      <c r="B22" s="16" t="s">
        <v>29</v>
      </c>
      <c r="C22" s="41">
        <v>60.0</v>
      </c>
      <c r="D22" s="41">
        <v>2.0</v>
      </c>
      <c r="E22" s="38">
        <f t="shared" si="5"/>
        <v>0.0269058296</v>
      </c>
      <c r="F22" s="42"/>
      <c r="G22" s="42"/>
      <c r="H22" s="21">
        <f t="shared" si="6"/>
        <v>0</v>
      </c>
    </row>
    <row r="23">
      <c r="A23" s="22"/>
      <c r="B23" s="43" t="s">
        <v>32</v>
      </c>
      <c r="C23" s="22"/>
      <c r="D23" s="22"/>
      <c r="E23" s="24"/>
      <c r="F23" s="25"/>
      <c r="G23" s="22"/>
      <c r="H23" s="26"/>
    </row>
    <row r="24">
      <c r="A24" s="15" t="s">
        <v>22</v>
      </c>
      <c r="B24" s="16" t="s">
        <v>33</v>
      </c>
      <c r="C24" s="15">
        <v>180.0</v>
      </c>
      <c r="D24" s="18">
        <v>3.0</v>
      </c>
      <c r="E24" s="19">
        <f t="shared" ref="E24:E28" si="7">C24/$C$36</f>
        <v>0.08071748879</v>
      </c>
      <c r="F24" s="27"/>
      <c r="G24" s="15"/>
      <c r="H24" s="21">
        <f t="shared" ref="H24:H28" si="8">F24/$F$36</f>
        <v>0</v>
      </c>
    </row>
    <row r="25">
      <c r="A25" s="15" t="s">
        <v>24</v>
      </c>
      <c r="B25" s="16" t="s">
        <v>29</v>
      </c>
      <c r="C25" s="15">
        <v>60.0</v>
      </c>
      <c r="D25" s="18">
        <v>3.0</v>
      </c>
      <c r="E25" s="19">
        <f t="shared" si="7"/>
        <v>0.0269058296</v>
      </c>
      <c r="F25" s="27"/>
      <c r="G25" s="15"/>
      <c r="H25" s="21">
        <f t="shared" si="8"/>
        <v>0</v>
      </c>
    </row>
    <row r="26">
      <c r="A26" s="15" t="s">
        <v>22</v>
      </c>
      <c r="B26" s="16" t="s">
        <v>34</v>
      </c>
      <c r="C26" s="15">
        <v>180.0</v>
      </c>
      <c r="D26" s="18">
        <v>3.0</v>
      </c>
      <c r="E26" s="19">
        <f t="shared" si="7"/>
        <v>0.08071748879</v>
      </c>
      <c r="F26" s="27"/>
      <c r="G26" s="15"/>
      <c r="H26" s="21">
        <f t="shared" si="8"/>
        <v>0</v>
      </c>
    </row>
    <row r="27">
      <c r="A27" s="15" t="s">
        <v>24</v>
      </c>
      <c r="B27" s="16" t="s">
        <v>29</v>
      </c>
      <c r="C27" s="15">
        <v>20.0</v>
      </c>
      <c r="D27" s="18">
        <v>3.0</v>
      </c>
      <c r="E27" s="19">
        <f t="shared" si="7"/>
        <v>0.008968609865</v>
      </c>
      <c r="F27" s="27"/>
      <c r="G27" s="15"/>
      <c r="H27" s="21">
        <f t="shared" si="8"/>
        <v>0</v>
      </c>
    </row>
    <row r="28">
      <c r="A28" s="15" t="s">
        <v>22</v>
      </c>
      <c r="B28" s="16" t="s">
        <v>35</v>
      </c>
      <c r="C28" s="15">
        <v>60.0</v>
      </c>
      <c r="D28" s="18">
        <v>3.0</v>
      </c>
      <c r="E28" s="19">
        <f t="shared" si="7"/>
        <v>0.0269058296</v>
      </c>
      <c r="F28" s="27"/>
      <c r="G28" s="15"/>
      <c r="H28" s="21">
        <f t="shared" si="8"/>
        <v>0</v>
      </c>
    </row>
    <row r="29">
      <c r="A29" s="44"/>
      <c r="B29" s="44" t="s">
        <v>36</v>
      </c>
      <c r="C29" s="44"/>
      <c r="D29" s="44"/>
      <c r="E29" s="24"/>
      <c r="F29" s="44"/>
      <c r="G29" s="45"/>
      <c r="H29" s="26"/>
    </row>
    <row r="30">
      <c r="A30" s="15" t="s">
        <v>22</v>
      </c>
      <c r="B30" s="16" t="s">
        <v>37</v>
      </c>
      <c r="C30" s="15">
        <v>120.0</v>
      </c>
      <c r="D30" s="18">
        <v>4.0</v>
      </c>
      <c r="E30" s="19">
        <f t="shared" ref="E30:E34" si="9">C30/$C$36</f>
        <v>0.05381165919</v>
      </c>
      <c r="F30" s="27"/>
      <c r="G30" s="15"/>
      <c r="H30" s="21">
        <f t="shared" ref="H30:H34" si="10">F30/$F$36</f>
        <v>0</v>
      </c>
    </row>
    <row r="31">
      <c r="A31" s="15" t="s">
        <v>22</v>
      </c>
      <c r="B31" s="16" t="s">
        <v>38</v>
      </c>
      <c r="C31" s="15">
        <v>110.0</v>
      </c>
      <c r="D31" s="18">
        <v>4.0</v>
      </c>
      <c r="E31" s="19">
        <f t="shared" si="9"/>
        <v>0.04932735426</v>
      </c>
      <c r="F31" s="27"/>
      <c r="G31" s="15"/>
      <c r="H31" s="21">
        <f t="shared" si="10"/>
        <v>0</v>
      </c>
    </row>
    <row r="32">
      <c r="A32" s="15" t="s">
        <v>22</v>
      </c>
      <c r="B32" s="16" t="s">
        <v>39</v>
      </c>
      <c r="C32" s="15">
        <v>90.0</v>
      </c>
      <c r="D32" s="18">
        <v>4.0</v>
      </c>
      <c r="E32" s="19">
        <f t="shared" si="9"/>
        <v>0.04035874439</v>
      </c>
      <c r="F32" s="27"/>
      <c r="G32" s="15"/>
      <c r="H32" s="21">
        <f t="shared" si="10"/>
        <v>0</v>
      </c>
    </row>
    <row r="33">
      <c r="A33" s="15" t="s">
        <v>22</v>
      </c>
      <c r="B33" s="16" t="s">
        <v>40</v>
      </c>
      <c r="C33" s="15">
        <v>120.0</v>
      </c>
      <c r="D33" s="18">
        <v>4.0</v>
      </c>
      <c r="E33" s="19">
        <f t="shared" si="9"/>
        <v>0.05381165919</v>
      </c>
      <c r="F33" s="27"/>
      <c r="G33" s="15"/>
      <c r="H33" s="21">
        <f t="shared" si="10"/>
        <v>0</v>
      </c>
    </row>
    <row r="34">
      <c r="A34" s="15" t="s">
        <v>24</v>
      </c>
      <c r="B34" s="46" t="s">
        <v>41</v>
      </c>
      <c r="C34" s="15">
        <v>60.0</v>
      </c>
      <c r="D34" s="18">
        <v>4.0</v>
      </c>
      <c r="E34" s="19">
        <f t="shared" si="9"/>
        <v>0.0269058296</v>
      </c>
      <c r="F34" s="27"/>
      <c r="G34" s="15"/>
      <c r="H34" s="21">
        <f t="shared" si="10"/>
        <v>0</v>
      </c>
    </row>
    <row r="35">
      <c r="A35" s="22"/>
      <c r="B35" s="43" t="s">
        <v>42</v>
      </c>
      <c r="C35" s="44"/>
      <c r="D35" s="22"/>
      <c r="E35" s="24"/>
      <c r="F35" s="25"/>
      <c r="G35" s="22"/>
      <c r="H35" s="26"/>
    </row>
    <row r="36">
      <c r="B36" s="47" t="s">
        <v>43</v>
      </c>
      <c r="C36" s="48">
        <f>SUM(C10:C34)</f>
        <v>2230</v>
      </c>
      <c r="E36" s="49">
        <f>SUM(E10:E34)</f>
        <v>1</v>
      </c>
      <c r="F36" s="48">
        <f>SUM(F12:F33)</f>
        <v>345</v>
      </c>
      <c r="H36" s="21">
        <f>F36/$F$36</f>
        <v>1</v>
      </c>
    </row>
  </sheetData>
  <mergeCells count="3">
    <mergeCell ref="A1:G1"/>
    <mergeCell ref="C8:E8"/>
    <mergeCell ref="F8:H8"/>
  </mergeCells>
  <drawing r:id="rId1"/>
</worksheet>
</file>